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NATCAN_Projects\NOGCA\07_Outputs\Reports\2025_State of the Nation REF637\00.Published SotN Documents (Shortcuts to)\"/>
    </mc:Choice>
  </mc:AlternateContent>
  <xr:revisionPtr revIDLastSave="0" documentId="13_ncr:1_{A10A8066-8E88-4AE6-97F9-5351AD3DDF3B}" xr6:coauthVersionLast="47" xr6:coauthVersionMax="47" xr10:uidLastSave="{00000000-0000-0000-0000-000000000000}"/>
  <bookViews>
    <workbookView xWindow="-120" yWindow="-120" windowWidth="29040" windowHeight="17520" tabRatio="963" xr2:uid="{00000000-000D-0000-FFFF-FFFF00000000}"/>
  </bookViews>
  <sheets>
    <sheet name="Cover Sheet" sheetId="16" r:id="rId1"/>
    <sheet name="1 - Introduction" sheetId="1" r:id="rId2"/>
    <sheet name="2a. Data quality (Eng Trust)" sheetId="3" r:id="rId3"/>
    <sheet name="2b. Data quality (Eng Alliance)" sheetId="8" r:id="rId4"/>
    <sheet name="2c. Data quality (Wales)" sheetId="18" r:id="rId5"/>
    <sheet name="3a. Pat char (Eng Trust)" sheetId="6" r:id="rId6"/>
    <sheet name="3b. Pat char (Eng Alliance)" sheetId="9" r:id="rId7"/>
    <sheet name="3c. Pat char (Wales)" sheetId="19" r:id="rId8"/>
    <sheet name="4a. Indicators (Eng Trust)" sheetId="4" r:id="rId9"/>
    <sheet name="4b. Indicators (Eng Alliance)" sheetId="10" r:id="rId10"/>
    <sheet name="4c. Indicators (Wales)" sheetId="20" r:id="rId11"/>
    <sheet name="5a. Surg indicators (Eng Trust)" sheetId="7" r:id="rId12"/>
    <sheet name="5b. Surg indicators (Wales)" sheetId="21" r:id="rId13"/>
    <sheet name="6a. SACT indicators (Eng Trust)" sheetId="17" r:id="rId14"/>
    <sheet name="Organisation names" sheetId="2" state="hidden" r:id="rId15"/>
  </sheets>
  <definedNames>
    <definedName name="_xlnm._FilterDatabase" localSheetId="2" hidden="1">'2a. Data quality (Eng Trust)'!$A$8:$H$128</definedName>
    <definedName name="_xlnm.Print_Area" localSheetId="1">'1 - Introduction'!$A$1:$B$35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7" l="1"/>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 i="1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9" i="7"/>
  <c r="D94" i="17" l="1"/>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32" i="7"/>
  <c r="D33" i="7"/>
  <c r="D34" i="7"/>
  <c r="D35" i="7"/>
  <c r="D36" i="7"/>
  <c r="D37" i="7"/>
  <c r="D38" i="7"/>
  <c r="D39" i="7"/>
  <c r="D40" i="7"/>
  <c r="D10" i="7" l="1"/>
  <c r="D11" i="7"/>
  <c r="D12" i="7"/>
  <c r="D13" i="7"/>
  <c r="D14" i="7"/>
  <c r="D15" i="7"/>
  <c r="D16" i="7"/>
  <c r="D17" i="7"/>
  <c r="D18" i="7"/>
  <c r="D19" i="7"/>
  <c r="D20" i="7"/>
  <c r="D21" i="7"/>
  <c r="D22" i="7"/>
  <c r="D23" i="7"/>
  <c r="D24" i="7"/>
  <c r="D25" i="7"/>
  <c r="D26" i="7"/>
  <c r="D27" i="7"/>
  <c r="D28" i="7"/>
  <c r="D29" i="7"/>
  <c r="D30" i="7"/>
  <c r="D31" i="7"/>
  <c r="D9" i="7"/>
</calcChain>
</file>

<file path=xl/sharedStrings.xml><?xml version="1.0" encoding="utf-8"?>
<sst xmlns="http://schemas.openxmlformats.org/spreadsheetml/2006/main" count="2761" uniqueCount="582">
  <si>
    <t>Cancer Alliance</t>
  </si>
  <si>
    <t>NHS Trust code</t>
  </si>
  <si>
    <t>NHS Trust name</t>
  </si>
  <si>
    <t>R0A</t>
  </si>
  <si>
    <t>R0B</t>
  </si>
  <si>
    <t>R0D</t>
  </si>
  <si>
    <t>R1F</t>
  </si>
  <si>
    <t>R1H</t>
  </si>
  <si>
    <t>R1K</t>
  </si>
  <si>
    <t>RA2</t>
  </si>
  <si>
    <t>RA7</t>
  </si>
  <si>
    <t>RA9</t>
  </si>
  <si>
    <t>RAE</t>
  </si>
  <si>
    <t>RAJ</t>
  </si>
  <si>
    <t>RAL</t>
  </si>
  <si>
    <t>RAS</t>
  </si>
  <si>
    <t>RAX</t>
  </si>
  <si>
    <t>RBD</t>
  </si>
  <si>
    <t>RBK</t>
  </si>
  <si>
    <t>RBL</t>
  </si>
  <si>
    <t>RBN</t>
  </si>
  <si>
    <t>RBT</t>
  </si>
  <si>
    <t>RBV</t>
  </si>
  <si>
    <t>RC9</t>
  </si>
  <si>
    <t>RCB</t>
  </si>
  <si>
    <t>RCD</t>
  </si>
  <si>
    <t>RCF</t>
  </si>
  <si>
    <t>RCX</t>
  </si>
  <si>
    <t>RD1</t>
  </si>
  <si>
    <t>RD8</t>
  </si>
  <si>
    <t>RDE</t>
  </si>
  <si>
    <t>RDU</t>
  </si>
  <si>
    <t>REF</t>
  </si>
  <si>
    <t>REM</t>
  </si>
  <si>
    <t>REN</t>
  </si>
  <si>
    <t>RF4</t>
  </si>
  <si>
    <t>RFF</t>
  </si>
  <si>
    <t>RFR</t>
  </si>
  <si>
    <t>RFS</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</si>
  <si>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</si>
  <si>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</si>
  <si>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</si>
  <si>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</si>
  <si>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</si>
  <si>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</si>
  <si>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</si>
  <si>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</si>
  <si>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</si>
  <si>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</si>
  <si>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</si>
  <si>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</si>
  <si>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</si>
  <si>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</si>
  <si>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</si>
  <si>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</si>
  <si>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</si>
  <si>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</si>
  <si>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</si>
  <si>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</si>
  <si>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</si>
  <si>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</si>
  <si>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</si>
  <si>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</si>
  <si>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RL4</t>
  </si>
  <si>
    <t>RLQ</t>
  </si>
  <si>
    <t>RLT</t>
  </si>
  <si>
    <t>RM1</t>
  </si>
  <si>
    <t>RM3</t>
  </si>
  <si>
    <t>RMC</t>
  </si>
  <si>
    <t>RMP</t>
  </si>
  <si>
    <t>RN3</t>
  </si>
  <si>
    <t>RN5</t>
  </si>
  <si>
    <t>RN7</t>
  </si>
  <si>
    <t>RNA</t>
  </si>
  <si>
    <t>RNN</t>
  </si>
  <si>
    <t>RNQ</t>
  </si>
  <si>
    <t>RNS</t>
  </si>
  <si>
    <t>RNZ</t>
  </si>
  <si>
    <t>RP5</t>
  </si>
  <si>
    <t>RPA</t>
  </si>
  <si>
    <t>RPY</t>
  </si>
  <si>
    <t>RQM</t>
  </si>
  <si>
    <t>RQW</t>
  </si>
  <si>
    <t>RQX</t>
  </si>
  <si>
    <t>RR7</t>
  </si>
  <si>
    <t>RR8</t>
  </si>
  <si>
    <t>RRF</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</si>
  <si>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</si>
  <si>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</si>
  <si>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</si>
  <si>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</si>
  <si>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</si>
  <si>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</si>
  <si>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</si>
  <si>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</si>
  <si>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</si>
  <si>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</si>
  <si>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</si>
  <si>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</si>
  <si>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</si>
  <si>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</si>
  <si>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</si>
  <si>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</si>
  <si>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</si>
  <si>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</si>
  <si>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</si>
  <si>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</si>
  <si>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</si>
  <si>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</si>
  <si>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</si>
  <si>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</si>
  <si>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</si>
  <si>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</si>
  <si>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</si>
  <si>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</si>
  <si>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</si>
  <si>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</si>
  <si>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</si>
  <si>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</si>
  <si>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</si>
  <si>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</si>
  <si>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</si>
  <si>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</si>
  <si>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</si>
  <si>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t>
  </si>
  <si>
    <t>Cheshire and Merseyside</t>
  </si>
  <si>
    <t>East Midlands</t>
  </si>
  <si>
    <t>Greater Manchester</t>
  </si>
  <si>
    <t>Humber and North Yorkshire</t>
  </si>
  <si>
    <t>Kent and Medway</t>
  </si>
  <si>
    <t>Lancashire and South Cumbria</t>
  </si>
  <si>
    <t>North Central London</t>
  </si>
  <si>
    <t>North East London</t>
  </si>
  <si>
    <t>Northern</t>
  </si>
  <si>
    <t>Peninsula</t>
  </si>
  <si>
    <t>Somerset, Wiltshire, Avon and Gloucestershire</t>
  </si>
  <si>
    <t>South East London</t>
  </si>
  <si>
    <t>South Yorkshire and Bassetlaw</t>
  </si>
  <si>
    <t>Surrey and Sussex</t>
  </si>
  <si>
    <t>Thames Valley</t>
  </si>
  <si>
    <t>Wessex</t>
  </si>
  <si>
    <t>West Midlands</t>
  </si>
  <si>
    <t>West Yorkshire and Harrogate</t>
  </si>
  <si>
    <t>Countess Of Chester Hospital NHS Foundation Trust</t>
  </si>
  <si>
    <t>East Cheshire NHS Trust</t>
  </si>
  <si>
    <t>Liverpool University Hospitals NHS Foundation Trust</t>
  </si>
  <si>
    <t>Mersey And West Lancashire Teaching Hospitals NHS Trust</t>
  </si>
  <si>
    <t>Mid Cheshire Hospitals NHS Foundation Trust</t>
  </si>
  <si>
    <t>Warrington and Halton Teaching Hospitals NHS Foundation Trust</t>
  </si>
  <si>
    <t>Wirral University Teaching Hospital NHS Foundation Trust</t>
  </si>
  <si>
    <t>Kettering General Hospital NHS Foundation Trust</t>
  </si>
  <si>
    <t>Northampton General Hospital NHS Trust</t>
  </si>
  <si>
    <t>Nottingham University Hospitals NHS Trust</t>
  </si>
  <si>
    <t>Sherwood Forest Hospitals NHS Foundation Trust</t>
  </si>
  <si>
    <t>University Hospitals Of Derby and Burton NHS Foundation Trust</t>
  </si>
  <si>
    <t>University Hospitals Of Leicester NHS Trust</t>
  </si>
  <si>
    <t>Cambridge University Hospitals NHS Foundation Trust</t>
  </si>
  <si>
    <t>East Suffolk and North Essex NHS Foundation Trust</t>
  </si>
  <si>
    <t>James Paget University Hospitals NHS Foundation Trust</t>
  </si>
  <si>
    <t>Norfolk and Norwich University Hospitals NHS Foundation Trust</t>
  </si>
  <si>
    <t>North West Anglia NHS Foundation Trust</t>
  </si>
  <si>
    <t>West Suffolk NHS Foundation Trust</t>
  </si>
  <si>
    <t>Bedfordshire Hospitals NHS Foundation Trust</t>
  </si>
  <si>
    <t>East and North Hertfordshire NHS Trust</t>
  </si>
  <si>
    <t>Mid and South Essex NHS Foundation Trust</t>
  </si>
  <si>
    <t>Milton Keynes University Hospital NHS Foundation Trust</t>
  </si>
  <si>
    <t>West Hertfordshire Teaching Hospitals NHS Trust</t>
  </si>
  <si>
    <t>Bolton NHS Foundation Trust</t>
  </si>
  <si>
    <t>Manchester University NHS Foundation Trust</t>
  </si>
  <si>
    <t>Northern Care Alliance NHS Foundation Trust</t>
  </si>
  <si>
    <t>Stockport NHS Foundation Trust</t>
  </si>
  <si>
    <t>Tameside and Glossop Integrated Care NHS Foundation Trust</t>
  </si>
  <si>
    <t>Wrightington, Wigan and Leigh NHS Foundation Trust</t>
  </si>
  <si>
    <t>Hull University Teaching Hospitals NHS Trust</t>
  </si>
  <si>
    <t>Northern Lincolnshire and Goole NHS Foundation Trust</t>
  </si>
  <si>
    <t>York and Scarborough Teaching Hospitals NHS Foundation Trust</t>
  </si>
  <si>
    <t>Dartford and Gravesham NHS Trust</t>
  </si>
  <si>
    <t>East Kent Hospitals University NHS Foundation Trust</t>
  </si>
  <si>
    <t>Maidstone and Tunbridge Wells NHS Trust</t>
  </si>
  <si>
    <t>Medway NHS Foundation Trust</t>
  </si>
  <si>
    <t>Blackpool Teaching Hospitals NHS Foundation Trust</t>
  </si>
  <si>
    <t>East Lancashire Hospitals NHS Trust</t>
  </si>
  <si>
    <t>Lancashire Teaching Hospitals NHS Foundation Trust</t>
  </si>
  <si>
    <t>University Hospitals Of Morecambe Bay NHS Foundation Trust</t>
  </si>
  <si>
    <t>Royal Free London NHS Foundation Trust</t>
  </si>
  <si>
    <t>University College London Hospitals NHS Foundation Trust</t>
  </si>
  <si>
    <t>Whittington Health NHS Trust</t>
  </si>
  <si>
    <t>Barking, Havering and Redbridge University Hospitals NHS Trust</t>
  </si>
  <si>
    <t>Barts Health NHS Trust</t>
  </si>
  <si>
    <t>Homerton Healthcare NHS Foundation Trust</t>
  </si>
  <si>
    <t>County Durham and Darlington NHS Foundation Trust</t>
  </si>
  <si>
    <t>Gateshead Health NHS Foundation Trust</t>
  </si>
  <si>
    <t>North Cumbria Integrated Care NHS Foundation Trust</t>
  </si>
  <si>
    <t>North Tees and Hartlepool NHS Foundation Trust</t>
  </si>
  <si>
    <t>Northumbria Healthcare NHS Foundation Trust</t>
  </si>
  <si>
    <t>South Tees Hospitals NHS Foundation Trust</t>
  </si>
  <si>
    <t>South Tyneside and Sunderland NHS Foundation Trust</t>
  </si>
  <si>
    <t>Royal Cornwall Hospitals NHS Trust</t>
  </si>
  <si>
    <t>Royal Devon University Healthcare NHS Foundation Trust</t>
  </si>
  <si>
    <t>Torbay and South Devon NHS Foundation Trust</t>
  </si>
  <si>
    <t>University Hospitals Plymouth NHS Trust</t>
  </si>
  <si>
    <t>Chelsea and Westminster Hospital NHS Foundation Trust</t>
  </si>
  <si>
    <t>Croydon Health Services NHS Trust</t>
  </si>
  <si>
    <t>Epsom and St Helier University Hospitals NHS Trust</t>
  </si>
  <si>
    <t>Imperial College Healthcare NHS Trust</t>
  </si>
  <si>
    <t>London North West University Healthcare NHS Trust</t>
  </si>
  <si>
    <t>St George's University Hospitals NHS Foundation Trust</t>
  </si>
  <si>
    <t>Gloucestershire Hospitals NHS Foundation Trust</t>
  </si>
  <si>
    <t>North Bristol NHS Trust</t>
  </si>
  <si>
    <t>Royal United Hospitals Bath NHS Foundation Trust</t>
  </si>
  <si>
    <t>Salisbury NHS Foundation Trust</t>
  </si>
  <si>
    <t>Somerset NHS Foundation Trust</t>
  </si>
  <si>
    <t>University Hospitals Bristol and Weston NHS Foundation Trust</t>
  </si>
  <si>
    <t>Guy's and St Thomas' NHS Foundation Trust</t>
  </si>
  <si>
    <t>King's College Hospital NHS Foundation Trust</t>
  </si>
  <si>
    <t>Lewisham and Greenwich NHS Trust</t>
  </si>
  <si>
    <t>Barnsley Hospital NHS Foundation Trust</t>
  </si>
  <si>
    <t>Chesterfield Royal Hospital NHS Foundation Trust</t>
  </si>
  <si>
    <t>Doncaster and Bassetlaw Teaching Hospitals NHS Foundation Trust</t>
  </si>
  <si>
    <t>Sheffield Teaching Hospitals NHS Foundation Trust</t>
  </si>
  <si>
    <t>Ashford and St Peter's Hospitals NHS Foundation Trust</t>
  </si>
  <si>
    <t>East Sussex Healthcare NHS Trust</t>
  </si>
  <si>
    <t>Frimley Health NHS Foundation Trust</t>
  </si>
  <si>
    <t>Royal Surrey County Hospital NHS Foundation Trust</t>
  </si>
  <si>
    <t>Surrey and Sussex Healthcare NHS Trust</t>
  </si>
  <si>
    <t>University Hospitals Sussex NHS Foundation Trust</t>
  </si>
  <si>
    <t>Buckinghamshire Healthcare NHS Trust</t>
  </si>
  <si>
    <t>Great Western Hospitals NHS Foundation Trust</t>
  </si>
  <si>
    <t>Oxford University Hospitals NHS Foundation Trust</t>
  </si>
  <si>
    <t>Royal Berkshire NHS Foundation Trust</t>
  </si>
  <si>
    <t>Dorset County Hospital NHS Foundation Trust</t>
  </si>
  <si>
    <t>Hampshire Hospitals NHS Foundation Trust</t>
  </si>
  <si>
    <t>Isle Of Wight NHS Trust</t>
  </si>
  <si>
    <t>Portsmouth Hospitals University NHS Trust</t>
  </si>
  <si>
    <t>University Hospital Southampton NHS Foundation Trust</t>
  </si>
  <si>
    <t>University Hospitals Dorset NHS Foundation Trust</t>
  </si>
  <si>
    <t>George Eliot Hospital NHS Trust</t>
  </si>
  <si>
    <t>Sandwell and West Birmingham Hospitals NHS Trust</t>
  </si>
  <si>
    <t>South Warwickshire University NHS Foundation Trust</t>
  </si>
  <si>
    <t>University Hospitals Birmingham NHS Foundation Trust</t>
  </si>
  <si>
    <t>University Hospitals Coventry and Warwickshire NHS Trust</t>
  </si>
  <si>
    <t>University Hospitals Of North Midlands NHS Trust</t>
  </si>
  <si>
    <t>Walsall Healthcare NHS Trust</t>
  </si>
  <si>
    <t>Worcestershire Acute Hospitals NHS Trust</t>
  </si>
  <si>
    <t>Wye Valley NHS Trust</t>
  </si>
  <si>
    <t>Airedale NHS Foundation Trust</t>
  </si>
  <si>
    <t>Bradford Teaching Hospitals NHS Foundation Trust</t>
  </si>
  <si>
    <t>Calderdale and Huddersfield NHS Foundation Trust</t>
  </si>
  <si>
    <t>Harrogate and District NHS Foundation Trust</t>
  </si>
  <si>
    <t>Leeds Teaching Hospitals NHS Trust</t>
  </si>
  <si>
    <t>Mid Yorkshire Teaching NHS Trust</t>
  </si>
  <si>
    <t>Trust code</t>
  </si>
  <si>
    <t>Trust name</t>
  </si>
  <si>
    <t>Stage 1</t>
  </si>
  <si>
    <t>Stage 2</t>
  </si>
  <si>
    <t>Stage 3</t>
  </si>
  <si>
    <t>Stage 4</t>
  </si>
  <si>
    <t>&lt;60 yrs</t>
  </si>
  <si>
    <t>60-69 yrs</t>
  </si>
  <si>
    <t>70-79 yrs</t>
  </si>
  <si>
    <t>80+ yrs</t>
  </si>
  <si>
    <t>Index of Multiple Deprivation quintile</t>
  </si>
  <si>
    <t>1 - most deprived</t>
  </si>
  <si>
    <t>5 - least deprived</t>
  </si>
  <si>
    <t>0 - fully active</t>
  </si>
  <si>
    <t>4 - bedbound</t>
  </si>
  <si>
    <t>Age group at diagnosis</t>
  </si>
  <si>
    <t>The data items include those required to calculate the various performance indicators and/or conduct risk adjustment for outcomes.</t>
  </si>
  <si>
    <t>East of England</t>
  </si>
  <si>
    <t>**</t>
  </si>
  <si>
    <t>^</t>
  </si>
  <si>
    <t>Background to the audit</t>
  </si>
  <si>
    <t>Content of data tables</t>
  </si>
  <si>
    <t>The spreadsheet tabs cover:</t>
  </si>
  <si>
    <t>- Data quality</t>
  </si>
  <si>
    <t>- Patient characteristics</t>
  </si>
  <si>
    <t>- Performance indicators</t>
  </si>
  <si>
    <t>- Surgical indicators</t>
  </si>
  <si>
    <t xml:space="preserve">Time period covered </t>
  </si>
  <si>
    <t>Additional information</t>
  </si>
  <si>
    <t>WHO performance status (% of those with known values)</t>
  </si>
  <si>
    <t>7A1</t>
  </si>
  <si>
    <t>Betsi Cadwaladr University Health Board</t>
  </si>
  <si>
    <t>7A2</t>
  </si>
  <si>
    <t>Hywel Dda University Health Board</t>
  </si>
  <si>
    <t>7A3</t>
  </si>
  <si>
    <t>Swansea Bay University Health Board</t>
  </si>
  <si>
    <t>7A4</t>
  </si>
  <si>
    <t>Cardiff and Vale University Health Board</t>
  </si>
  <si>
    <t>7A5</t>
  </si>
  <si>
    <t>Cwm Taf Morgannwg University Health Board</t>
  </si>
  <si>
    <t>7A6</t>
  </si>
  <si>
    <t>Aneurin Bevan University Health Board</t>
  </si>
  <si>
    <t>Local Health Board code</t>
  </si>
  <si>
    <t>Local Health Board name</t>
  </si>
  <si>
    <t>Programme</t>
  </si>
  <si>
    <t>National Cancer Audit Collaborating Centre (NATCAN)</t>
  </si>
  <si>
    <t>Workstream</t>
  </si>
  <si>
    <t>Output title</t>
  </si>
  <si>
    <t>Geographical coverage</t>
  </si>
  <si>
    <t>Patient cohort*</t>
  </si>
  <si>
    <t xml:space="preserve">Publication date </t>
  </si>
  <si>
    <t>Publication type</t>
  </si>
  <si>
    <t>☐</t>
  </si>
  <si>
    <t>First quarterly data completeness spreadsheet</t>
  </si>
  <si>
    <t xml:space="preserve">☒ </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</si>
  <si>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</si>
  <si>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</si>
  <si>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</si>
  <si>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</si>
  <si>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</si>
  <si>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 xml:space="preserve">Annual full indicator data release </t>
  </si>
  <si>
    <t>Intended audience</t>
  </si>
  <si>
    <t>Prepared by</t>
  </si>
  <si>
    <t>*Please see further information within the ‘Introduction’ tab.</t>
  </si>
  <si>
    <t>England and Wales</t>
  </si>
  <si>
    <t xml:space="preserve">This table gives information on the non-surgical performance indicator values by English Cancer Alliance over the two-year audit period. </t>
  </si>
  <si>
    <t>National Oesophago-Gastric Cancer Audit (NOGCA)</t>
  </si>
  <si>
    <t>NOGCA team</t>
  </si>
  <si>
    <t>The State of the Nation report describes the characteristics of people diagnosed with oesophago-gastric cancer in England and Wales, and the audit's performance indicators at national levels.</t>
  </si>
  <si>
    <t xml:space="preserve">The NOGCA State of the Nation Report, and these data tables, focus on the following time periods for England and Wales:
</t>
  </si>
  <si>
    <t>RCRD</t>
  </si>
  <si>
    <t>Rapid Cancer Registration Data</t>
  </si>
  <si>
    <t>This table gives information on the completeness of key data items in the English Rapid Cancer Registration Dataset (RCRD).</t>
  </si>
  <si>
    <t xml:space="preserve">No. diagnosed with oesophago-gastric cancer </t>
  </si>
  <si>
    <t xml:space="preserve">The total number of oesophago-gastric cancer diagnoses summed across Cancer Alliances is less than the national figure as not all diagnoses had a trust of diagnosis in the RCRD data, and therefore could not be mapped to a Cancer Alliance, and trusts with fewer than five diagnoses of oesophago-gastric cancer over the two-year audit period are not included.  </t>
  </si>
  <si>
    <t>This table gives information on the characteristics of people diagnosed with oesophago-gastric cancer at English NHS trusts. The characteristics reported are used for case-mix adjustment in some analyses and may provide some context for interpreting the performance indicators.</t>
  </si>
  <si>
    <t>This table gives information on the characteristics of people diagnosed with oesophago-gastric cancer by English Cancer Alliance. The characteristics reported on are used for case-mix adjustment in some analyses and may provide some context for interpreting the performance indicators.</t>
  </si>
  <si>
    <t xml:space="preserve">This table gives information on the non-surgical performance indicator values for each NHS trust in England with at least five diagnoses of oesophago-gastric cancer over the two-year audit period. </t>
  </si>
  <si>
    <t>No. of people diagnosed with oesophago-gastric cancer</t>
  </si>
  <si>
    <t>This table gives information on the performance indicator values related to surgery for each NHS trust in England performing at least 25 oesophago-gastric surgeries over a three-year period.</t>
  </si>
  <si>
    <t>The total number of oesophago-gastric cancer surgeries summed across NHS trusts is less than the national figure as trusts with fewer than 25 oesophago-gastric surgeries over a three-year period are not displayed.</t>
  </si>
  <si>
    <t>No. of people diagnosed with oesophago-gastric cancer and undergoing surgery  with curative intent</t>
  </si>
  <si>
    <t xml:space="preserve">No. diagnosed with  oesophago-gastric cancer </t>
  </si>
  <si>
    <t xml:space="preserve">No. of people diagnosed with oesophago-gastric cancer </t>
  </si>
  <si>
    <t xml:space="preserve">Stage at diagnosis </t>
  </si>
  <si>
    <t>Unknown</t>
  </si>
  <si>
    <r>
      <t xml:space="preserve">% starting palliative SACT completing at least 4 cycles of treatment
</t>
    </r>
    <r>
      <rPr>
        <i/>
        <sz val="11"/>
        <color theme="1"/>
        <rFont val="Calibri"/>
        <family val="2"/>
      </rPr>
      <t>Higher values = better</t>
    </r>
  </si>
  <si>
    <t>04/21 - 03/23</t>
  </si>
  <si>
    <t>Time period of diagnosis (MM/YY)</t>
  </si>
  <si>
    <t>Diagnoses assigned to the Christie or the Clatterbridge in RCRD, which are not reported on at trust-level, are included in their respective Cancer Alliance figures below.</t>
  </si>
  <si>
    <t xml:space="preserve">This table gives information on the SACT-related performance indicator values for each NHS trust in England with at least five people with diagnoses of oesophago-gastric cancer treated with SACT over the two-year audit period. </t>
  </si>
  <si>
    <t>These indicators are presented based on the NHS organisation where the SACT was delivered, as recorded in the SACT dataset.</t>
  </si>
  <si>
    <t>SACT</t>
  </si>
  <si>
    <t>Systemic Anti-Cancer Therapy</t>
  </si>
  <si>
    <t>Indicators related to surgery are presented based on the NHS organisation where the surgery was performed, as recorded in HES.</t>
  </si>
  <si>
    <t>These figures are based on the NHS organisation where the patient was diagnosed, as recorded in the RCRD. Exceptions: for tertiary centres listed as trust of diagnosis (Christie, Clatterbridge, Royal Marsden), the audit reallocated most diagnoses to trust of endoscopy. Royal Marsden did have records of endoscopy and therefore remained as the trust of diagnosis for some patients.</t>
  </si>
  <si>
    <t>Non-surgical indicators are presented based on the NHS organisation where the patient was diagnosed, as recorded in the RCRD.  Exceptions: for tertiary centres listed as trust of diagnosis (Christie, Clatterbridge, Royal Marsden), the audit reallocated most diagnoses to trust of endoscopy. Royal Marsden did have records of endoscopy and therefore remained as the trust of diagnosis for some patients.</t>
  </si>
  <si>
    <t>Years of diagnosis (MM/YY)</t>
  </si>
  <si>
    <t>3 or 4 - bedbound</t>
  </si>
  <si>
    <t>Stage 1-3</t>
  </si>
  <si>
    <t>This table gives information on the characteristics of people diagnosed with OG cancer at Welsh Local Health Boards. The characteristics reported are used for case-mix adjustment in some analyses and may provide some context for interpreting the performance indicators more broadly.</t>
  </si>
  <si>
    <t>Adjusted 1-year survival after surgery</t>
  </si>
  <si>
    <t>Adjusted 90-day survival after surgery</t>
  </si>
  <si>
    <t>No. of people diagnosed with oesophago-gastric cancer who underwent surgery with curative intent</t>
  </si>
  <si>
    <t>Indicators related to surgery are presented based on the surgical centre where the surgery was performed, as recorded in Welsh cancer data</t>
  </si>
  <si>
    <t>Cancer Alliance Name</t>
  </si>
  <si>
    <t>RM Partners</t>
  </si>
  <si>
    <t>England</t>
  </si>
  <si>
    <t>Wales</t>
  </si>
  <si>
    <t>W92000004</t>
  </si>
  <si>
    <t>Stage at diagnosis (% complete)</t>
  </si>
  <si>
    <t>Performance status (% complete)</t>
  </si>
  <si>
    <t>Clinical nurse specialist (CNS) (% complete)</t>
  </si>
  <si>
    <t>90-day survival rate (adjusted)</t>
  </si>
  <si>
    <t>90-day survival rate (unadjusted)</t>
  </si>
  <si>
    <t>1-year survival rate^ (unadjusted)</t>
  </si>
  <si>
    <t>1-year survival rate^ (adjusted)</t>
  </si>
  <si>
    <t>Data Tables for the State of the Nation Report from the National Oesophago-Gastric Cancer Audit (NOGCA)</t>
  </si>
  <si>
    <r>
      <t xml:space="preserve">More details of the audit and scope can be found on our </t>
    </r>
    <r>
      <rPr>
        <u/>
        <sz val="11"/>
        <color rgb="FF231F20"/>
        <rFont val="Calibri"/>
        <family val="2"/>
      </rPr>
      <t>webpage</t>
    </r>
    <r>
      <rPr>
        <sz val="11"/>
        <color rgb="FF231F20"/>
        <rFont val="Calibri"/>
        <family val="2"/>
      </rPr>
      <t>.</t>
    </r>
  </si>
  <si>
    <t>State of the Nation Report September 2025 - Data Tables</t>
  </si>
  <si>
    <t>Publication date - 11/09/2025</t>
  </si>
  <si>
    <t>NHS Trusts and Local Health Boards providing oesophago-gastric cancer care; Cancer Alliances; Integrated Care Boards</t>
  </si>
  <si>
    <t>Published September 2025</t>
  </si>
  <si>
    <t>These data tables report the audit's performance indicators at the level of NHS Trust and Cancer Alliance in England and at the level of Local Health Board in Wales.</t>
  </si>
  <si>
    <t>All NHS Trusts (England) and Local Health Boards (Wales) providing oesophago-gastric cancer services are included. These organisations are identified by name and organisation code.</t>
  </si>
  <si>
    <t>Tabs labelled "Eng Trust" display results for English NHS Trusts; tabs labelled "Eng Alliance" display results for English Cancer Alliances; tabs labelled "Wales" display results for Welsh Local Health Boards.</t>
  </si>
  <si>
    <t>People diagnosed with oesophago-gastric cancer from 1st January 2022 - 31st December 2023 (non-surgical indicators)
People diagnosed with oesophago-gastric cancer from 1st January 2021 - 31st December 2023 (surgical indicators)</t>
  </si>
  <si>
    <t>NOGCA Data Quality indicators for English NHS Trusts (1 January 2022 - 31 December 2023)</t>
  </si>
  <si>
    <t>NOGCA Data Quality indicators for English Cancer Alliances (1 January 2022 - 31 December 2023)</t>
  </si>
  <si>
    <t>NOGCA Data Quality indicators for Welsh Local Health Boards (1 January 2022 - 31 December 2023)</t>
  </si>
  <si>
    <t>Characteristics of people diagnosed with  oesophago-gastric cancer at English Cancer Alliances (1 January 2022 - 31 December 2023)</t>
  </si>
  <si>
    <t>Characteristics of people diagnosed with oesophageal or gastric cancer at Welsh Local Health Boards (1 January 2022 - 31 December 2023)</t>
  </si>
  <si>
    <t>NOGCA performance indicator values for English NHS Trusts (1 January 2022 - 31 December 2023)</t>
  </si>
  <si>
    <t>Characteristics of people diagnosed with oesophago-gastric cancer at English NHS Trusts (1 January 2022 - 31 December 2023)</t>
  </si>
  <si>
    <t>NOGCA performance indicator values for English Cancer Alliances (1 January 2022 - 31 December 2023)</t>
  </si>
  <si>
    <t>NOGCA performance indicator values for people diagnosed at Welsh Local Health Boards (1 January 2022 - 31 December 2023)</t>
  </si>
  <si>
    <t>NOGCA performance indicator (surgical) values for people who underwent surgery at Welsh centres (1 January 2021 - 31 December 2023)</t>
  </si>
  <si>
    <t>NOGCA performance indicators (SACT-related) for English NHS Trusts (1 January 2022 - 31 December 2023)</t>
  </si>
  <si>
    <t>NOGCA performance indicator (surgical) values for English NHS Trusts (1 January 2021 - 31 December 2023)</t>
  </si>
  <si>
    <t>United Lincolnshire Teaching Hospitals NHS Trust</t>
  </si>
  <si>
    <t>Kingston and Richmond NHS Foundation Trust</t>
  </si>
  <si>
    <t>01/22 - 12/23</t>
  </si>
  <si>
    <t>01/21 - 12/23</t>
  </si>
  <si>
    <t>Results suppressed due to &lt;25 audit-eligible diagnoses of OG cancer over the two-year audit period</t>
  </si>
  <si>
    <t>79.5 (60 to 103.5)</t>
  </si>
  <si>
    <t>63 (52 to 78)</t>
  </si>
  <si>
    <t>59 (48 to 71)</t>
  </si>
  <si>
    <t>63 (52 to 77)</t>
  </si>
  <si>
    <t>67 (50 to 84)</t>
  </si>
  <si>
    <t>63 (48 to 86)</t>
  </si>
  <si>
    <t>65 (50 to 83.5)</t>
  </si>
  <si>
    <t>61 (49 to 79.5)</t>
  </si>
  <si>
    <t>61.5 (45 to 73)</t>
  </si>
  <si>
    <t>65 (51 to 78)</t>
  </si>
  <si>
    <t>83 (61 to 99)</t>
  </si>
  <si>
    <t>51 (37 to 66.5)</t>
  </si>
  <si>
    <t>76 (65 to 88)</t>
  </si>
  <si>
    <t>66 (52 to 82)</t>
  </si>
  <si>
    <t>59 (49 to 76)</t>
  </si>
  <si>
    <t>75 (64 to 99)</t>
  </si>
  <si>
    <t>63.5 (53.5 to 82.5)</t>
  </si>
  <si>
    <t>62 (49 to 75)</t>
  </si>
  <si>
    <t>54.5 (46 to 68)</t>
  </si>
  <si>
    <t>70.5 (54 to 93)</t>
  </si>
  <si>
    <t>70.5 (56 to 90)</t>
  </si>
  <si>
    <t>68 (54 to 74)</t>
  </si>
  <si>
    <t>53 (41 to 64)</t>
  </si>
  <si>
    <t>78.5 (66 to 98)</t>
  </si>
  <si>
    <t>65 (47 to 76)</t>
  </si>
  <si>
    <t>83.5 (66 to 103)</t>
  </si>
  <si>
    <t>62 (47 to 77)</t>
  </si>
  <si>
    <t>74.5 (51 to 99)</t>
  </si>
  <si>
    <t>60 (43 to 71)</t>
  </si>
  <si>
    <t>60 (45 to 75)</t>
  </si>
  <si>
    <t>70 (58 to 85)</t>
  </si>
  <si>
    <t>76 (63 to 87)</t>
  </si>
  <si>
    <t>79 (63 to 98)</t>
  </si>
  <si>
    <t>64 (57 to 78)</t>
  </si>
  <si>
    <t>60 (48 to 78)</t>
  </si>
  <si>
    <t>61 (48 to 80)</t>
  </si>
  <si>
    <t>52.5 (41 to 71)</t>
  </si>
  <si>
    <t>48 (35 to 69)</t>
  </si>
  <si>
    <t>61 (44 to 73.5)</t>
  </si>
  <si>
    <t>58 (48 to 72)</t>
  </si>
  <si>
    <t>43.5 (34 to 58.5)</t>
  </si>
  <si>
    <t>68 (51 to 78)</t>
  </si>
  <si>
    <t>59 (45 to 75)</t>
  </si>
  <si>
    <t>70 (50 to 89)</t>
  </si>
  <si>
    <t>51 (40 to 69)</t>
  </si>
  <si>
    <t>53 (44 to 63)</t>
  </si>
  <si>
    <t>54 (44 to 64)</t>
  </si>
  <si>
    <t>66 (40.5 to 81.5)</t>
  </si>
  <si>
    <t>76 (60 to 96)</t>
  </si>
  <si>
    <t>67 (57 to 81)</t>
  </si>
  <si>
    <t>83 (64 to 104)</t>
  </si>
  <si>
    <t>75 (61 to 96)</t>
  </si>
  <si>
    <t>65 (50 to 78)</t>
  </si>
  <si>
    <t>52 (42 to 65)</t>
  </si>
  <si>
    <t>64 (45 to 86)</t>
  </si>
  <si>
    <t>61 (47 to 76)</t>
  </si>
  <si>
    <t>63 (49 to 78)</t>
  </si>
  <si>
    <t>74 (48 to 92)</t>
  </si>
  <si>
    <t>86 (69.5 to 102)</t>
  </si>
  <si>
    <t>54.5 (36 to 70)</t>
  </si>
  <si>
    <t>69 (44 to 98)</t>
  </si>
  <si>
    <t>55 (46 to 69)</t>
  </si>
  <si>
    <t>70 (56 to 89)</t>
  </si>
  <si>
    <t>68 (48 to 88)</t>
  </si>
  <si>
    <t>69 (51 to 90)</t>
  </si>
  <si>
    <t>79 (60 to 98)</t>
  </si>
  <si>
    <t>56 (43.5 to 66.5)</t>
  </si>
  <si>
    <t>62 (53 to 81)</t>
  </si>
  <si>
    <t>82 (68 to 100)</t>
  </si>
  <si>
    <t>62 (50 to 76.5)</t>
  </si>
  <si>
    <t>78 (64 to 106)</t>
  </si>
  <si>
    <t>76.5 (60 to 100)</t>
  </si>
  <si>
    <t>63 (49 to 88)</t>
  </si>
  <si>
    <t>71.5 (59 to 95)</t>
  </si>
  <si>
    <t>63 (53 to 80)</t>
  </si>
  <si>
    <t>84 (61 to 101)</t>
  </si>
  <si>
    <t>62 (50 to 90)</t>
  </si>
  <si>
    <t>64 (47.5 to 73)</t>
  </si>
  <si>
    <t>61 (42 to 76)</t>
  </si>
  <si>
    <t>65 (54 to 80)</t>
  </si>
  <si>
    <t>68 (48 to 95)</t>
  </si>
  <si>
    <t>52 (41 to 66)</t>
  </si>
  <si>
    <t>49.5 (35.5 to 63)</t>
  </si>
  <si>
    <t>58 (45 to 70)</t>
  </si>
  <si>
    <t>86 (65 to 109)</t>
  </si>
  <si>
    <t>56 (40 to 70)</t>
  </si>
  <si>
    <t>60 (49 to 72)</t>
  </si>
  <si>
    <t>64.5 (49 to 83)</t>
  </si>
  <si>
    <t>62 (53 to 84)</t>
  </si>
  <si>
    <t>60.5 (48 to 82)</t>
  </si>
  <si>
    <t>62 (49 to 85)</t>
  </si>
  <si>
    <t>58 (49 to 70)</t>
  </si>
  <si>
    <t>49 (39.5 to 61.5)</t>
  </si>
  <si>
    <t>66 (53 to 90)</t>
  </si>
  <si>
    <t>56.5 (41 to 77)</t>
  </si>
  <si>
    <t>85.5 (67.5 to 102.5)</t>
  </si>
  <si>
    <t>76 (58.5 to 95)</t>
  </si>
  <si>
    <t>53 (44 to 69)</t>
  </si>
  <si>
    <t>64 (51 to 80)</t>
  </si>
  <si>
    <t>54 (46 to 68)</t>
  </si>
  <si>
    <t>66.5 (49 to 82)</t>
  </si>
  <si>
    <t>64.5 (49.5 to 80.5)</t>
  </si>
  <si>
    <t>62.5 (51 to 91)</t>
  </si>
  <si>
    <t>59 (47 to 76)</t>
  </si>
  <si>
    <t>64 (48 to 91)</t>
  </si>
  <si>
    <t>68 (52 to 85)</t>
  </si>
  <si>
    <t>56.5 (46 to 75.5)</t>
  </si>
  <si>
    <t>75 (57 to 94)</t>
  </si>
  <si>
    <t>76 (60 to 100)</t>
  </si>
  <si>
    <t>59 (46 to 73)</t>
  </si>
  <si>
    <t>75 (57 to 88)</t>
  </si>
  <si>
    <t>78 (63 to 93)</t>
  </si>
  <si>
    <t>62 (51 to 78)</t>
  </si>
  <si>
    <t>102 (84 to 116)</t>
  </si>
  <si>
    <t>62.5 (47.5 to 86)</t>
  </si>
  <si>
    <t>71 (54 to 94)</t>
  </si>
  <si>
    <t>No. of people diagnosed with OG cancer with record of diagnostic endoscopy &amp; disease-targeted treatment</t>
  </si>
  <si>
    <t>64 (49 to 84)</t>
  </si>
  <si>
    <t>62 (48 to 77)</t>
  </si>
  <si>
    <t>76 (59 to 97)</t>
  </si>
  <si>
    <t>64 (48 to 84)</t>
  </si>
  <si>
    <t>69 (54 to 89)</t>
  </si>
  <si>
    <t>53 (44 to 70)</t>
  </si>
  <si>
    <t>63 (50 to 84)</t>
  </si>
  <si>
    <t>53 (38 to 72)</t>
  </si>
  <si>
    <t>68 (54 to 84)</t>
  </si>
  <si>
    <t>62 (49 to 78)</t>
  </si>
  <si>
    <t>60 (47 to 73)</t>
  </si>
  <si>
    <t>62 (48 to 82)</t>
  </si>
  <si>
    <t>61 (48 to 77)</t>
  </si>
  <si>
    <t>70.5 (58 to 89)</t>
  </si>
  <si>
    <t>68 (51 to 90)</t>
  </si>
  <si>
    <t>66.5 (49 to 85.5)</t>
  </si>
  <si>
    <t>56 (43 to 69)</t>
  </si>
  <si>
    <t>72 (55 to 95)</t>
  </si>
  <si>
    <t>59.5 (48 to 76)</t>
  </si>
  <si>
    <t>Calculated for people diagnosed Jan 2021-December 2022 to ensure sufficient follow-up</t>
  </si>
  <si>
    <t>The total number of oesophago-gastric cancer diagnoses summed across NHS trusts is less than the national figure as: (1) not all diagnoses had a trust of diagnosis in the RCRD data, (2) diagnoses recorded at The Christie or the Clatterbridge in RCRD, which could not be reallocated, are not included in the table below, (3) Trusts with fewer than five diagnoses of oesophago-gastric cancer over the two-year audit period are not displayed, and (4) results for Trusts with &gt;5 but &lt;25 audit-eligible diagnoses of OG cancer over the two-year audit period are suppressed.</t>
  </si>
  <si>
    <t xml:space="preserve">The total number of oesophago-gastric cancer diagnoses treated with SACT summed across NHS trusts is less than the national figure as (1) trusts with fewer than five cases of oesophago-gastric cancer treated with SACT over the two-year audit period are not displayed, and (2) trusts with less than 10 cases of oesophago-gastric cancer treated with SACT over the two-year audit period are included in the table but results are suppressed </t>
  </si>
  <si>
    <t>No. of people diagnosed with oesophago-gastric cancer and starting NICE-recommended palliative SACT</t>
  </si>
  <si>
    <t>No. of people diagnosed with stage 4 oesophago-gastric cancer who received any SACT treatment</t>
  </si>
  <si>
    <t>Results suppressed due to &lt;10 audit-eligible diagnoses in the denominator over the two-year audit period</t>
  </si>
  <si>
    <t>Results suppressed due to &lt;10 audit-eligible diagnoses with known values over the two-year audit period (related to data quality - see tab "Data quality" for details)</t>
  </si>
  <si>
    <t>Results suppressed due to &lt;10 audit-eligible diagnoses meeting these criteria over the two-year audit period</t>
  </si>
  <si>
    <t>These figures are based on the NHS organisation where the patient was diagnosed, as recorded in the RCRD, mapped to current configuration of Cancer Alliances (accurate as of June 2025).</t>
  </si>
  <si>
    <t>Non-surgical indicators are presented based on the NHS organisation where the patient was diagnosed, as recorded in the RCRD, mapped to current configuration of Cancer Alliances (accurate as of June 2025).</t>
  </si>
  <si>
    <t>People diagnosed with oesophageal or gastric cancer in England and Wales between 01/01/2022 and 31/12/2023</t>
  </si>
  <si>
    <t>The purpose of the National Oesophago-Gastric Cancer Audit (NOGCA) is to evaluate the patterns of care and outcomes for people with oesophageal or gastric cancer in England and Wales, and to support services to improve the quality of care for these people.</t>
  </si>
  <si>
    <t>76 (51 to 96)</t>
  </si>
  <si>
    <t>70.5 (55 to 104)</t>
  </si>
  <si>
    <t>57 (36 to 77)</t>
  </si>
  <si>
    <t>101 (69 to 155)</t>
  </si>
  <si>
    <t>88.5 (61 to 120)</t>
  </si>
  <si>
    <t>86 (57 to 118)</t>
  </si>
  <si>
    <r>
      <t xml:space="preserve">It should be noted that these provider-specific results are affected by varying levels of data completeness and quality and random variation (i.e., the “role of chance”). NOGCA has adapted the </t>
    </r>
    <r>
      <rPr>
        <u/>
        <sz val="11"/>
        <color theme="1"/>
        <rFont val="Calibri"/>
        <family val="2"/>
      </rPr>
      <t>NATCAN outlier policy</t>
    </r>
    <r>
      <rPr>
        <sz val="11"/>
        <color theme="1"/>
        <rFont val="Calibri"/>
        <family val="2"/>
      </rPr>
      <t xml:space="preserve"> and applies this to the surgical indicators of "90-day and 1-year survival rates". If the performance of a provider falls outside a pre-specified defined range it will be flagged as an outlier.</t>
    </r>
  </si>
  <si>
    <t>Unadjusted 90-day survival after surgery</t>
  </si>
  <si>
    <t>Unadjusted 1-year survival after surgery</t>
  </si>
  <si>
    <t>72 (51 to 104)</t>
  </si>
  <si>
    <t>The Royal Marsden NHS Foundation Trust</t>
  </si>
  <si>
    <t>The Clatterbridge Cancer Centre NHS Foundation Trust</t>
  </si>
  <si>
    <t>The Princess Alexandra Hospital NHS Trust</t>
  </si>
  <si>
    <t>The Queen Elizabeth Hospital, King's Lynn, NHS Foundation Trust</t>
  </si>
  <si>
    <t>The Christie NHS Foundation Trust</t>
  </si>
  <si>
    <t>The Newcastle Upon Tyne Hospitals NHS Foundation Trust</t>
  </si>
  <si>
    <t>The Hillingdon Hospitals NHS Foundation Trust</t>
  </si>
  <si>
    <t>The Rotherham NHS Foundation Trust</t>
  </si>
  <si>
    <t>The Dudley Group NHS Foundation Trust</t>
  </si>
  <si>
    <t>The Royal Wolverhampton NHS Trust</t>
  </si>
  <si>
    <t>The Shrewsbury and Telford Hospital NHS Trust</t>
  </si>
  <si>
    <t>E92000001</t>
  </si>
  <si>
    <r>
      <t xml:space="preserve">Unadjusted % of people diagnosed with stage 4 disease dying within 90 days of starting SACT
</t>
    </r>
    <r>
      <rPr>
        <i/>
        <sz val="11"/>
        <color theme="1"/>
        <rFont val="Calibri"/>
        <family val="2"/>
      </rPr>
      <t>Lower values = better</t>
    </r>
  </si>
  <si>
    <t>The total number of oesophago-gastric cancer diagnoses summed across NHS Trusts is less than the national figure as: (1) not all diagnoses had a Trust of diagnosis in the RCRD data, (2) diagnoses recorded at The Christie or the Clatterbridge in RCRD, which could not be reallocated, are not included in the table below, (3) Trusts with fewer than five diagnoses of oesophago-gastric cancer over the two-year audit period are not displayed, and (4) results for Trusts with &gt;5 but &lt;25 audit-eligible diagnoses of OG cancer over the two-year audit period are suppressed.</t>
  </si>
  <si>
    <t>This table gives information on the completeness of key data items in the Welsh cancer data.</t>
  </si>
  <si>
    <t>These figures are based on the NHS organisation where the patient was diagnosed, as recorded in Welsh cancer data.</t>
  </si>
  <si>
    <r>
      <t xml:space="preserve">% diagnosed after being admitted as an emergency
OVERALL
</t>
    </r>
    <r>
      <rPr>
        <b/>
        <i/>
        <sz val="11"/>
        <color theme="1"/>
        <rFont val="Calibri"/>
        <family val="2"/>
      </rPr>
      <t>Lower values = better</t>
    </r>
  </si>
  <si>
    <r>
      <t xml:space="preserve">% diagnosed after being admitted as an emergency
OESOPHAGEAL
</t>
    </r>
    <r>
      <rPr>
        <b/>
        <i/>
        <sz val="11"/>
        <color theme="1"/>
        <rFont val="Calibri"/>
        <family val="2"/>
      </rPr>
      <t>Lower values = better</t>
    </r>
  </si>
  <si>
    <r>
      <t xml:space="preserve">% diagnosed after being admitted as an emergency
GASTRIC
</t>
    </r>
    <r>
      <rPr>
        <b/>
        <i/>
        <sz val="11"/>
        <color theme="1"/>
        <rFont val="Calibri"/>
        <family val="2"/>
      </rPr>
      <t>Lower values = better</t>
    </r>
  </si>
  <si>
    <r>
      <t xml:space="preserve">% diagnosed with stage 4 disease
</t>
    </r>
    <r>
      <rPr>
        <b/>
        <i/>
        <sz val="11"/>
        <color theme="1"/>
        <rFont val="Calibri"/>
        <family val="2"/>
      </rPr>
      <t>Lower values = better</t>
    </r>
  </si>
  <si>
    <r>
      <t xml:space="preserve">% diagnosed with unknown stage
</t>
    </r>
    <r>
      <rPr>
        <b/>
        <i/>
        <sz val="11"/>
        <color theme="1"/>
        <rFont val="Calibri"/>
        <family val="2"/>
      </rPr>
      <t>Lower values = better</t>
    </r>
  </si>
  <si>
    <r>
      <t xml:space="preserve">Median days from diagnostic endoscopy to first disease-targeted treatment, days (IQR)
</t>
    </r>
    <r>
      <rPr>
        <b/>
        <i/>
        <sz val="11"/>
        <color theme="1"/>
        <rFont val="Calibri"/>
        <family val="2"/>
      </rPr>
      <t>Lower values = better</t>
    </r>
  </si>
  <si>
    <r>
      <t xml:space="preserve">% seen by a CNS at diagnosis
(denominator: diagnoses with complete CNS data)
</t>
    </r>
    <r>
      <rPr>
        <b/>
        <i/>
        <sz val="11"/>
        <color theme="1"/>
        <rFont val="Calibri"/>
        <family val="2"/>
      </rPr>
      <t>Higher values = better</t>
    </r>
  </si>
  <si>
    <r>
      <t xml:space="preserve">% seen by a CNS at diagnosis
(denominator: all diagnoses)
</t>
    </r>
    <r>
      <rPr>
        <b/>
        <i/>
        <sz val="11"/>
        <color theme="1"/>
        <rFont val="Calibri"/>
        <family val="2"/>
      </rPr>
      <t>Higher values = better</t>
    </r>
  </si>
  <si>
    <r>
      <t xml:space="preserve">% of diagnoses with complete CNS data
</t>
    </r>
    <r>
      <rPr>
        <b/>
        <i/>
        <sz val="11"/>
        <color theme="1"/>
        <rFont val="Aptos Narrow"/>
        <family val="2"/>
        <scheme val="minor"/>
      </rPr>
      <t>Higher values = better</t>
    </r>
  </si>
  <si>
    <r>
      <t xml:space="preserve">% diagnosed after being admitted as an emergency
</t>
    </r>
    <r>
      <rPr>
        <b/>
        <i/>
        <sz val="11"/>
        <color theme="1"/>
        <rFont val="Calibri"/>
        <family val="2"/>
      </rPr>
      <t>Lower values = better</t>
    </r>
  </si>
  <si>
    <t xml:space="preserve">This table gives information on the performance indicator values for each Local Health Board in Wales. </t>
  </si>
  <si>
    <t>Non-surgical indicators are presented based on the NHS organisation where the patient was diagnosed, as recorded in Welsh cancer data.</t>
  </si>
  <si>
    <t xml:space="preserve">These data tables accompany the NOGCA State of the Nation report published in September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</si>
</sst>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0.0%"/>
    <numFmt numFmtId="167" formatCode="0.0000"/>
  </numFmts>
  <fonts count="30" x14ac:knownFonts="1">
    <font>
      <sz val="11"/>
      <color theme="1"/>
      <name val="Aptos Narrow"/>
      <family val="2"/>
      <scheme val="minor"/>
    </font>
    <font>
      <sz val="11"/>
      <color theme="1"/>
      <name val="Calibri"/>
      <family val="2"/>
    </font>
    <font>
      <sz val="11"/>
      <color theme="1"/>
      <name val="Aptos Narrow"/>
      <family val="2"/>
      <scheme val="minor"/>
    </font>
    <font>
      <b/>
      <sz val="11"/>
      <color theme="1"/>
      <name val="Aptos Narrow"/>
      <family val="2"/>
      <scheme val="minor"/>
    </font>
    <font>
      <b/>
      <sz val="16"/>
      <color theme="1"/>
      <name val="Aptos Narrow"/>
      <family val="2"/>
      <scheme val="minor"/>
    </font>
    <font>
      <sz val="10"/>
      <name val="Arial"/>
      <family val="2"/>
    </font>
    <font>
      <sz val="10"/>
      <name val="Arial"/>
      <family val="2"/>
    </font>
    <font>
      <b/>
      <sz val="11"/>
      <color rgb="FF000000"/>
      <name val="Calibri"/>
      <family val="2"/>
    </font>
    <font>
      <sz val="11"/>
      <name val="Calibri"/>
      <family val="2"/>
    </font>
    <font>
      <b/>
      <sz val="16"/>
      <color theme="1"/>
      <name val="Calibri"/>
      <family val="2"/>
    </font>
    <font>
      <sz val="11"/>
      <color theme="1"/>
      <name val="Calibri"/>
      <family val="2"/>
    </font>
    <font>
      <b/>
      <sz val="11"/>
      <color theme="1"/>
      <name val="Calibri"/>
      <family val="2"/>
    </font>
    <font>
      <sz val="11"/>
      <color theme="0" tint="-0.499984740745262"/>
      <name val="Calibri"/>
      <family val="2"/>
    </font>
    <font>
      <sz val="8"/>
      <name val="Aptos Narrow"/>
      <family val="2"/>
      <scheme val="minor"/>
    </font>
    <font>
      <sz val="11"/>
      <name val="Calibri"/>
      <family val="2"/>
    </font>
    <font>
      <sz val="11"/>
      <name val="Aptos Narrow"/>
      <family val="2"/>
      <scheme val="minor"/>
    </font>
    <font>
      <sz val="10"/>
      <color rgb="FF000000"/>
      <name val="Calibri"/>
      <family val="2"/>
    </font>
    <font>
      <i/>
      <sz val="11"/>
      <color theme="1"/>
      <name val="Calibri"/>
      <family val="2"/>
    </font>
    <font>
      <sz val="11"/>
      <color rgb="FF231F20"/>
      <name val="Calibri"/>
      <family val="2"/>
    </font>
    <font>
      <sz val="11"/>
      <color rgb="FFFF0000"/>
      <name val="Aptos Narrow"/>
      <family val="2"/>
      <scheme val="minor"/>
    </font>
    <font>
      <u/>
      <sz val="11"/>
      <color rgb="FF231F20"/>
      <name val="Calibri"/>
      <family val="2"/>
    </font>
    <font>
      <u/>
      <sz val="11"/>
      <color theme="1"/>
      <name val="Calibri"/>
      <family val="2"/>
    </font>
    <font>
      <sz val="11"/>
      <color rgb="FFFF0000"/>
      <name val="Calibri"/>
      <family val="2"/>
    </font>
    <font>
      <b/>
      <sz val="16"/>
      <name val="Calibri"/>
      <family val="2"/>
    </font>
    <font>
      <b/>
      <sz val="16"/>
      <name val="Aptos Narrow"/>
      <family val="2"/>
      <scheme val="minor"/>
    </font>
    <font>
      <b/>
      <sz val="11"/>
      <color rgb="FFFF0000"/>
      <name val="Aptos Narrow"/>
      <family val="2"/>
      <scheme val="minor"/>
    </font>
    <font>
      <b/>
      <sz val="11"/>
      <name val="Calibri"/>
      <family val="2"/>
    </font>
    <font>
      <b/>
      <i/>
      <sz val="11"/>
      <color theme="1"/>
      <name val="Calibri"/>
      <family val="2"/>
    </font>
    <font>
      <b/>
      <i/>
      <sz val="11"/>
      <color theme="1"/>
      <name val="Aptos Narrow"/>
      <family val="2"/>
      <scheme val="minor"/>
    </font>
    <font>
      <b/>
      <sz val="11"/>
      <color rgb="FFFF0000"/>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xf numFmtId="0" fontId="6" fillId="0" borderId="0"/>
    <xf numFmtId="0" fontId="8" fillId="0" borderId="0"/>
    <xf numFmtId="43" fontId="2" fillId="0" borderId="0" applyFont="0" applyFill="0" applyBorder="0" applyAlignment="0" applyProtection="0"/>
    <xf numFmtId="0" fontId="5" fillId="0" borderId="0"/>
    <xf numFmtId="0" fontId="14" fillId="0" borderId="0"/>
    <xf numFmtId="43" fontId="2" fillId="0" borderId="0" applyFont="0" applyFill="0" applyBorder="0" applyAlignment="0" applyProtection="0"/>
    <xf numFmtId="0" fontId="5" fillId="0" borderId="0"/>
    <xf numFmtId="0" fontId="14"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43" fontId="2" fillId="0" borderId="0" applyFont="0" applyFill="0" applyBorder="0" applyAlignment="0" applyProtection="0"/>
    <xf numFmtId="0" fontId="8" fillId="0" borderId="0"/>
  </cellStyleXfs>
  <cellXfs count="123">
    <xf numFmtId="0" fontId="0" fillId="0" borderId="0" xfId="0"/>
    <xf numFmtId="0" fontId="4" fillId="0" borderId="0" xfId="0" applyFont="1"/>
    <xf numFmtId="0" fontId="0" fillId="0" borderId="0" xfId="0" applyAlignment="1">
      <alignment vertical="top"/>
    </xf>
    <xf numFmtId="0" fontId="7" fillId="0" borderId="1" xfId="0" applyFont="1" applyBorder="1" applyAlignment="1">
      <alignment vertical="top" wrapText="1"/>
    </xf>
    <xf numFmtId="0" fontId="0" fillId="0" borderId="0" xfId="0" applyAlignment="1">
      <alignment horizontal="center"/>
    </xf>
    <xf numFmtId="0" fontId="3" fillId="0" borderId="0" xfId="0" applyFont="1"/>
    <xf numFmtId="0" fontId="10" fillId="0" borderId="0" xfId="0" applyFont="1"/>
    <xf numFmtId="0" fontId="11" fillId="0" borderId="0" xfId="0" applyFont="1"/>
    <xf numFmtId="0" fontId="12" fillId="0" borderId="0" xfId="0" applyFont="1"/>
    <xf numFmtId="9" fontId="12" fillId="0" borderId="0" xfId="0" applyNumberFormat="1" applyFont="1"/>
    <xf numFmtId="0" fontId="11" fillId="0" borderId="1" xfId="0" applyFont="1" applyBorder="1" applyAlignment="1">
      <alignment vertical="top" wrapText="1"/>
    </xf>
    <xf numFmtId="0" fontId="11" fillId="0" borderId="0" xfId="0" applyFont="1" applyAlignment="1">
      <alignment vertical="top" wrapText="1"/>
    </xf>
    <xf numFmtId="0" fontId="3" fillId="0" borderId="0" xfId="0" applyFont="1" applyAlignment="1">
      <alignment vertical="top" wrapText="1"/>
    </xf>
    <xf numFmtId="0" fontId="16" fillId="0" borderId="0" xfId="0" applyFont="1"/>
    <xf numFmtId="0" fontId="15" fillId="0" borderId="0" xfId="0" applyFont="1"/>
    <xf numFmtId="0" fontId="0" fillId="2" borderId="0" xfId="0" applyFill="1"/>
    <xf numFmtId="0" fontId="0" fillId="2" borderId="0" xfId="0" applyFill="1" applyAlignment="1">
      <alignment wrapText="1"/>
    </xf>
    <xf numFmtId="9" fontId="10" fillId="0" borderId="0" xfId="2" applyFont="1"/>
    <xf numFmtId="0" fontId="10" fillId="0" borderId="1" xfId="0" applyFont="1" applyBorder="1" applyAlignment="1">
      <alignment vertical="top" wrapText="1"/>
    </xf>
    <xf numFmtId="9" fontId="11" fillId="0" borderId="0" xfId="2" applyFont="1" applyAlignment="1">
      <alignment horizontal="right"/>
    </xf>
    <xf numFmtId="0" fontId="10" fillId="0" borderId="0" xfId="0" applyFont="1" applyAlignment="1">
      <alignment vertical="top"/>
    </xf>
    <xf numFmtId="0" fontId="10" fillId="0" borderId="0" xfId="0" applyFont="1" applyAlignment="1">
      <alignment horizontal="right"/>
    </xf>
    <xf numFmtId="0" fontId="10" fillId="0" borderId="0" xfId="0" applyFont="1" applyAlignment="1">
      <alignment horizontal="center"/>
    </xf>
    <xf numFmtId="0" fontId="12" fillId="0" borderId="0" xfId="0" applyFont="1" applyAlignment="1">
      <alignment horizontal="center"/>
    </xf>
    <xf numFmtId="0" fontId="9"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0" fontId="11" fillId="2" borderId="0" xfId="0" applyFont="1" applyFill="1" applyAlignment="1">
      <alignment wrapText="1"/>
    </xf>
    <xf numFmtId="0" fontId="10" fillId="2" borderId="0" xfId="0" applyFont="1" applyFill="1" applyAlignment="1">
      <alignment wrapText="1"/>
    </xf>
    <xf numFmtId="0" fontId="10" fillId="2" borderId="0" xfId="0" quotePrefix="1" applyFont="1" applyFill="1" applyAlignment="1">
      <alignment wrapText="1"/>
    </xf>
    <xf numFmtId="165" fontId="11" fillId="0" borderId="0" xfId="1" applyNumberFormat="1" applyFont="1" applyFill="1" applyAlignment="1">
      <alignment horizontal="right" vertical="center"/>
    </xf>
    <xf numFmtId="0" fontId="8" fillId="0" borderId="0" xfId="0" applyFont="1"/>
    <xf numFmtId="0" fontId="10" fillId="2" borderId="0" xfId="0" applyFont="1" applyFill="1" applyAlignment="1">
      <alignment vertical="top" wrapText="1"/>
    </xf>
    <xf numFmtId="0" fontId="18" fillId="2" borderId="0" xfId="0" applyFont="1" applyFill="1" applyAlignment="1">
      <alignment wrapText="1"/>
    </xf>
    <xf numFmtId="0" fontId="22" fillId="0" borderId="0" xfId="0" applyFont="1"/>
    <xf numFmtId="0" fontId="19" fillId="0" borderId="0" xfId="0" applyFont="1"/>
    <xf numFmtId="0" fontId="23" fillId="0" borderId="0" xfId="0" applyFont="1"/>
    <xf numFmtId="0" fontId="24" fillId="0" borderId="0" xfId="0" applyFont="1"/>
    <xf numFmtId="166" fontId="11" fillId="0" borderId="0" xfId="2" applyNumberFormat="1" applyFont="1" applyAlignment="1">
      <alignment horizontal="right"/>
    </xf>
    <xf numFmtId="0" fontId="10" fillId="0" borderId="1" xfId="0" applyFont="1" applyBorder="1" applyAlignment="1">
      <alignment horizontal="center" vertical="top" wrapText="1"/>
    </xf>
    <xf numFmtId="0" fontId="25" fillId="2" borderId="0" xfId="0" applyFont="1" applyFill="1"/>
    <xf numFmtId="9" fontId="10" fillId="0" borderId="0" xfId="0" applyNumberFormat="1" applyFont="1" applyAlignment="1">
      <alignment vertical="top" wrapText="1"/>
    </xf>
    <xf numFmtId="0" fontId="10" fillId="0" borderId="0" xfId="0" applyFont="1" applyAlignment="1">
      <alignment vertical="top" wrapText="1"/>
    </xf>
    <xf numFmtId="9" fontId="11" fillId="0" borderId="0" xfId="0" applyNumberFormat="1" applyFont="1" applyAlignment="1">
      <alignment horizontal="center" vertical="top" wrapText="1"/>
    </xf>
    <xf numFmtId="166" fontId="10" fillId="0" borderId="0" xfId="2" applyNumberFormat="1" applyFont="1"/>
    <xf numFmtId="166" fontId="11" fillId="0" borderId="0" xfId="2" applyNumberFormat="1" applyFont="1"/>
    <xf numFmtId="166" fontId="11" fillId="0" borderId="0" xfId="0" applyNumberFormat="1" applyFont="1"/>
    <xf numFmtId="1" fontId="10" fillId="0" borderId="0" xfId="0" applyNumberFormat="1" applyFont="1"/>
    <xf numFmtId="164" fontId="11" fillId="0" borderId="0" xfId="1" applyNumberFormat="1" applyFont="1"/>
    <xf numFmtId="0" fontId="7"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4" xfId="0" applyFont="1" applyBorder="1" applyAlignment="1">
      <alignment vertical="top"/>
    </xf>
    <xf numFmtId="0" fontId="11" fillId="0" borderId="4" xfId="0" applyFont="1" applyBorder="1" applyAlignment="1">
      <alignment vertical="top" wrapText="1"/>
    </xf>
    <xf numFmtId="0" fontId="11" fillId="0" borderId="0" xfId="0" applyFont="1" applyAlignment="1">
      <alignment vertical="top"/>
    </xf>
    <xf numFmtId="9" fontId="10" fillId="0" borderId="0" xfId="0" applyNumberFormat="1" applyFont="1"/>
    <xf numFmtId="9" fontId="11" fillId="0" borderId="1" xfId="2" applyFont="1" applyBorder="1"/>
    <xf numFmtId="1" fontId="10" fillId="0" borderId="0" xfId="0" applyNumberFormat="1" applyFont="1" applyAlignment="1">
      <alignment horizontal="right"/>
    </xf>
    <xf numFmtId="166" fontId="10" fillId="0" borderId="0" xfId="0" applyNumberFormat="1" applyFont="1"/>
    <xf numFmtId="9" fontId="8" fillId="0" borderId="0" xfId="2" applyFont="1" applyBorder="1"/>
    <xf numFmtId="9" fontId="8" fillId="0" borderId="0" xfId="2" applyFont="1" applyBorder="1" applyAlignment="1">
      <alignment horizontal="right"/>
    </xf>
    <xf numFmtId="166" fontId="8" fillId="0" borderId="0" xfId="2" applyNumberFormat="1" applyFont="1" applyBorder="1" applyAlignment="1">
      <alignment horizontal="right"/>
    </xf>
    <xf numFmtId="167" fontId="10" fillId="0" borderId="0" xfId="0" applyNumberFormat="1" applyFont="1"/>
    <xf numFmtId="2" fontId="10" fillId="0" borderId="0" xfId="0" applyNumberFormat="1" applyFont="1"/>
    <xf numFmtId="9" fontId="10" fillId="0" borderId="0" xfId="0" applyNumberFormat="1" applyFont="1" applyAlignment="1">
      <alignment horizontal="right"/>
    </xf>
    <xf numFmtId="9" fontId="10" fillId="0" borderId="0" xfId="2" applyFont="1" applyAlignment="1">
      <alignment horizontal="right"/>
    </xf>
    <xf numFmtId="9" fontId="10" fillId="0" borderId="0" xfId="2" applyFont="1" applyFill="1" applyAlignment="1">
      <alignment horizontal="right"/>
    </xf>
    <xf numFmtId="0" fontId="8" fillId="0" borderId="0" xfId="5"/>
    <xf numFmtId="1" fontId="8" fillId="0" borderId="0" xfId="5" applyNumberFormat="1"/>
    <xf numFmtId="1" fontId="8" fillId="0" borderId="0" xfId="5" applyNumberFormat="1" applyAlignment="1">
      <alignment horizontal="right"/>
    </xf>
    <xf numFmtId="3" fontId="10" fillId="0" borderId="0" xfId="0" applyNumberFormat="1" applyFont="1" applyAlignment="1">
      <alignment vertical="top" wrapText="1"/>
    </xf>
    <xf numFmtId="3" fontId="0" fillId="0" borderId="0" xfId="0" applyNumberFormat="1"/>
    <xf numFmtId="166" fontId="0" fillId="0" borderId="0" xfId="0" applyNumberFormat="1"/>
    <xf numFmtId="1" fontId="12" fillId="0" borderId="0" xfId="0" applyNumberFormat="1" applyFont="1"/>
    <xf numFmtId="0" fontId="11" fillId="0" borderId="1" xfId="0" applyFont="1" applyBorder="1"/>
    <xf numFmtId="0" fontId="11" fillId="0" borderId="1" xfId="0" applyFont="1" applyBorder="1" applyAlignment="1">
      <alignment horizontal="left" vertical="top"/>
    </xf>
    <xf numFmtId="164" fontId="11" fillId="0" borderId="1" xfId="1" applyNumberFormat="1" applyFont="1" applyFill="1" applyBorder="1"/>
    <xf numFmtId="9" fontId="11" fillId="0" borderId="1" xfId="2" applyFont="1" applyBorder="1" applyAlignment="1">
      <alignment horizontal="right"/>
    </xf>
    <xf numFmtId="0" fontId="11" fillId="2" borderId="1" xfId="0" applyFont="1" applyFill="1" applyBorder="1"/>
    <xf numFmtId="0" fontId="11" fillId="0" borderId="1" xfId="0" applyFont="1" applyBorder="1" applyAlignment="1">
      <alignment vertical="top"/>
    </xf>
    <xf numFmtId="9" fontId="11" fillId="0" borderId="1" xfId="2" applyFont="1" applyFill="1" applyBorder="1"/>
    <xf numFmtId="0" fontId="8"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xf numFmtId="0" fontId="8" fillId="0" borderId="0" xfId="0" applyFont="1" applyAlignment="1">
      <alignment horizontal="right"/>
    </xf>
    <xf numFmtId="0" fontId="1" fillId="0" borderId="0" xfId="0" applyFont="1"/>
    <xf numFmtId="3" fontId="11" fillId="0" borderId="1" xfId="0" applyNumberFormat="1" applyFont="1" applyBorder="1" applyAlignment="1">
      <alignment vertical="top" wrapText="1"/>
    </xf>
    <xf numFmtId="9" fontId="11" fillId="0" borderId="1" xfId="2" applyFont="1" applyBorder="1" applyAlignment="1">
      <alignment vertical="top" wrapText="1"/>
    </xf>
    <xf numFmtId="0" fontId="0" fillId="0" borderId="0" xfId="0" applyAlignment="1">
      <alignment horizontal="left" vertical="top"/>
    </xf>
    <xf numFmtId="0" fontId="11" fillId="0" borderId="8"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vertical="top"/>
    </xf>
    <xf numFmtId="0" fontId="11" fillId="0" borderId="5" xfId="0" applyFont="1" applyBorder="1" applyAlignment="1">
      <alignment horizontal="center" vertical="top"/>
    </xf>
    <xf numFmtId="0" fontId="11" fillId="0" borderId="3" xfId="0" applyFont="1" applyBorder="1" applyAlignment="1">
      <alignment horizontal="center" vertical="top"/>
    </xf>
    <xf numFmtId="0" fontId="11" fillId="0" borderId="2" xfId="0" applyFont="1" applyBorder="1" applyAlignment="1">
      <alignment horizontal="center"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xf>
    <xf numFmtId="0" fontId="1" fillId="2" borderId="0" xfId="0" applyFont="1" applyFill="1"/>
    <xf numFmtId="0" fontId="26" fillId="0" borderId="1" xfId="0" applyFont="1" applyBorder="1" applyAlignment="1">
      <alignment vertical="top" wrapText="1"/>
    </xf>
    <xf numFmtId="0" fontId="3" fillId="0" borderId="1" xfId="0" applyFont="1" applyBorder="1" applyAlignment="1">
      <alignment vertical="top" wrapText="1"/>
    </xf>
    <xf numFmtId="165" fontId="11" fillId="0" borderId="1" xfId="1" applyNumberFormat="1" applyFont="1" applyFill="1" applyBorder="1" applyAlignment="1">
      <alignment horizontal="right" vertical="center"/>
    </xf>
    <xf numFmtId="9" fontId="11" fillId="2" borderId="1" xfId="2" applyFont="1" applyFill="1" applyBorder="1" applyAlignment="1">
      <alignment horizontal="right"/>
    </xf>
    <xf numFmtId="0" fontId="11" fillId="0" borderId="1" xfId="0" applyFont="1" applyBorder="1" applyAlignment="1">
      <alignment horizontal="right"/>
    </xf>
    <xf numFmtId="9" fontId="11" fillId="0" borderId="1" xfId="0" applyNumberFormat="1" applyFont="1" applyBorder="1" applyAlignment="1">
      <alignment vertical="top" wrapText="1"/>
    </xf>
    <xf numFmtId="3" fontId="11" fillId="0" borderId="1" xfId="0" applyNumberFormat="1" applyFont="1" applyBorder="1" applyAlignment="1">
      <alignment horizontal="right" vertical="top" wrapText="1"/>
    </xf>
    <xf numFmtId="0" fontId="1" fillId="2" borderId="0" xfId="0" applyFont="1" applyFill="1" applyAlignment="1">
      <alignment vertical="top" wrapText="1"/>
    </xf>
    <xf numFmtId="0" fontId="29" fillId="2" borderId="0" xfId="0" applyFont="1" applyFill="1"/>
    <xf numFmtId="0" fontId="1" fillId="2" borderId="1" xfId="0" applyFont="1" applyFill="1" applyBorder="1"/>
    <xf numFmtId="0" fontId="1" fillId="2"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xf>
    <xf numFmtId="0" fontId="1" fillId="2" borderId="6" xfId="0" applyFont="1" applyFill="1" applyBorder="1" applyAlignment="1">
      <alignment horizontal="left" vertical="top"/>
    </xf>
    <xf numFmtId="0" fontId="1" fillId="2" borderId="3" xfId="0" applyFont="1" applyFill="1" applyBorder="1"/>
    <xf numFmtId="0" fontId="1" fillId="2" borderId="7" xfId="0" applyFont="1" applyFill="1" applyBorder="1" applyAlignment="1">
      <alignment horizontal="left" vertical="top"/>
    </xf>
    <xf numFmtId="0" fontId="1" fillId="0" borderId="3" xfId="0" applyFont="1" applyBorder="1"/>
    <xf numFmtId="0" fontId="1" fillId="2" borderId="8" xfId="0" applyFont="1" applyFill="1" applyBorder="1" applyAlignment="1">
      <alignment horizontal="left" vertical="top"/>
    </xf>
    <xf numFmtId="0" fontId="1" fillId="2" borderId="1" xfId="0" applyFont="1" applyFill="1" applyBorder="1" applyAlignment="1">
      <alignment vertical="top"/>
    </xf>
    <xf numFmtId="0" fontId="1" fillId="2" borderId="1" xfId="0" applyFont="1" applyFill="1" applyBorder="1"/>
    <xf numFmtId="0" fontId="1" fillId="0" borderId="1" xfId="0" applyFont="1" applyBorder="1" applyAlignment="1">
      <alignment horizontal="left" vertical="top" wrapText="1"/>
    </xf>
  </cellXfs>
  <cellStyles count="17">
    <cellStyle name="Comma" xfId="1" builtinId="3"/>
    <cellStyle name="Comma 2" xfId="6" xr:uid="{00000000-0005-0000-0000-000001000000}"/>
    <cellStyle name="Comma 2 2" xfId="9" xr:uid="{00000000-0005-0000-0000-000002000000}"/>
    <cellStyle name="Comma 2 2 2" xfId="15" xr:uid="{ECC66767-3634-491A-A460-65C133E5C9FB}"/>
    <cellStyle name="Comma 2 3" xfId="13" xr:uid="{FB1CEC18-21F5-497C-8070-A4292BF8777A}"/>
    <cellStyle name="Comma 3" xfId="12" xr:uid="{C345ED15-4A14-4FD8-A68B-917FEB8F5AD4}"/>
    <cellStyle name="Normal" xfId="0" builtinId="0"/>
    <cellStyle name="Normal 2" xfId="3" xr:uid="{00000000-0005-0000-0000-000004000000}"/>
    <cellStyle name="Normal 3" xfId="4" xr:uid="{00000000-0005-0000-0000-000005000000}"/>
    <cellStyle name="Normal 3 2" xfId="10" xr:uid="{00000000-0005-0000-0000-000006000000}"/>
    <cellStyle name="Normal 3 3" xfId="7" xr:uid="{00000000-0005-0000-0000-000007000000}"/>
    <cellStyle name="Normal 4" xfId="5" xr:uid="{00000000-0005-0000-0000-000008000000}"/>
    <cellStyle name="Normal 4 2" xfId="11" xr:uid="{00000000-0005-0000-0000-000009000000}"/>
    <cellStyle name="Normal 4 2 2" xfId="16" xr:uid="{EA031B99-1992-49C4-9458-85A883EB7C8A}"/>
    <cellStyle name="Normal 4 3" xfId="8" xr:uid="{00000000-0005-0000-0000-00000A000000}"/>
    <cellStyle name="Normal 4 3 2" xfId="14" xr:uid="{2D7C6DC5-7430-4ED7-8D6E-B052DF898C85}"/>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391426</xdr:colOff>
      <xdr:row>6</xdr:row>
      <xdr:rowOff>49419</xdr:rowOff>
    </xdr:to>
    <xdr:grpSp>
      <xdr:nvGrpSpPr>
        <xdr:cNvPr id="7" name="Group 6">
          <a:extLst>
            <a:ext uri="{FF2B5EF4-FFF2-40B4-BE49-F238E27FC236}">
              <a16:creationId xmlns:a16="http://schemas.microsoft.com/office/drawing/2014/main" id="{EAF5E297-087E-4EA3-A611-53DB2A5CE6DB}"/>
            </a:ext>
          </a:extLst>
        </xdr:cNvPr>
        <xdr:cNvGrpSpPr/>
      </xdr:nvGrpSpPr>
      <xdr:grpSpPr>
        <a:xfrm>
          <a:off x="609600" y="381000"/>
          <a:ext cx="7268476" cy="811419"/>
          <a:chOff x="581024" y="261429"/>
          <a:chExt cx="7268476" cy="811419"/>
        </a:xfrm>
      </xdr:grpSpPr>
      <xdr:sp macro="" textlink="">
        <xdr:nvSpPr>
          <xdr:cNvPr id="8" name="TextBox 7">
            <a:extLst>
              <a:ext uri="{FF2B5EF4-FFF2-40B4-BE49-F238E27FC236}">
                <a16:creationId xmlns:a16="http://schemas.microsoft.com/office/drawing/2014/main" id="{69E61D47-AA07-F432-6BA6-297CC8D0A741}"/>
              </a:ext>
            </a:extLst>
          </xdr:cNvPr>
          <xdr:cNvSpPr txBox="1"/>
        </xdr:nvSpPr>
        <xdr:spPr>
          <a:xfrm>
            <a:off x="3194015" y="261429"/>
            <a:ext cx="2135071" cy="8114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a:solidFill>
                  <a:sysClr val="windowText" lastClr="000000"/>
                </a:solidFill>
              </a:rPr>
              <a:t>OGCancerAudit@rcseng.ac.uk</a:t>
            </a:r>
          </a:p>
          <a:p>
            <a:pPr algn="l"/>
            <a:r>
              <a:rPr lang="en-GB" sz="1100">
                <a:solidFill>
                  <a:sysClr val="windowText" lastClr="000000"/>
                </a:solidFill>
              </a:rPr>
              <a:t>NOGCA.org.uk</a:t>
            </a:r>
          </a:p>
        </xdr:txBody>
      </xdr:sp>
      <xdr:pic>
        <xdr:nvPicPr>
          <xdr:cNvPr id="9" name="Picture 8">
            <a:extLst>
              <a:ext uri="{FF2B5EF4-FFF2-40B4-BE49-F238E27FC236}">
                <a16:creationId xmlns:a16="http://schemas.microsoft.com/office/drawing/2014/main" id="{77404B7E-CB4D-00E3-39D0-355510934D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1808" y="308821"/>
            <a:ext cx="2077692" cy="716635"/>
          </a:xfrm>
          <a:prstGeom prst="rect">
            <a:avLst/>
          </a:prstGeom>
        </xdr:spPr>
      </xdr:pic>
      <xdr:pic>
        <xdr:nvPicPr>
          <xdr:cNvPr id="10" name="Picture 9">
            <a:extLst>
              <a:ext uri="{FF2B5EF4-FFF2-40B4-BE49-F238E27FC236}">
                <a16:creationId xmlns:a16="http://schemas.microsoft.com/office/drawing/2014/main" id="{59514C9C-8CB2-1342-D72D-7F82C7FE72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4" y="308938"/>
            <a:ext cx="2170270" cy="716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2886075</xdr:colOff>
      <xdr:row>1</xdr:row>
      <xdr:rowOff>70929</xdr:rowOff>
    </xdr:from>
    <xdr:to>
      <xdr:col>1</xdr:col>
      <xdr:colOff>5362575</xdr:colOff>
      <xdr:row>5</xdr:row>
      <xdr:rowOff>120348</xdr:rowOff>
    </xdr:to>
    <xdr:sp macro="" textlink="">
      <xdr:nvSpPr>
        <xdr:cNvPr id="6" name="TextBox 5">
          <a:extLst>
            <a:ext uri="{FF2B5EF4-FFF2-40B4-BE49-F238E27FC236}">
              <a16:creationId xmlns:a16="http://schemas.microsoft.com/office/drawing/2014/main" id="{B68C88F1-9E7C-3B64-2F0D-DEABE380BD2F}"/>
            </a:ext>
          </a:extLst>
        </xdr:cNvPr>
        <xdr:cNvSpPr txBox="1"/>
      </xdr:nvSpPr>
      <xdr:spPr>
        <a:xfrm>
          <a:off x="3105150" y="261429"/>
          <a:ext cx="2476500" cy="811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OGCancerAudit@rcseng.ac.uk</a:t>
          </a:r>
        </a:p>
        <a:p>
          <a:pPr algn="l"/>
          <a:endParaRPr lang="en-GB" sz="40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pPr algn="l"/>
          <a:r>
            <a:rPr lang="en-GB" sz="10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natcan.org.uk/audits/oesophago-gastric</a:t>
          </a:r>
        </a:p>
        <a:p>
          <a:pPr algn="l"/>
          <a:endParaRPr lang="en-GB" sz="40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pPr algn="l"/>
          <a:r>
            <a:rPr lang="en-GB" sz="100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@NOGCA_NATCAN</a:t>
          </a:r>
        </a:p>
      </xdr:txBody>
    </xdr:sp>
    <xdr:clientData/>
  </xdr:twoCellAnchor>
  <xdr:twoCellAnchor>
    <xdr:from>
      <xdr:col>1</xdr:col>
      <xdr:colOff>5552733</xdr:colOff>
      <xdr:row>1</xdr:row>
      <xdr:rowOff>118321</xdr:rowOff>
    </xdr:from>
    <xdr:to>
      <xdr:col>1</xdr:col>
      <xdr:colOff>7630425</xdr:colOff>
      <xdr:row>5</xdr:row>
      <xdr:rowOff>72956</xdr:rowOff>
    </xdr:to>
    <xdr:pic>
      <xdr:nvPicPr>
        <xdr:cNvPr id="7" name="Picture 6">
          <a:extLst>
            <a:ext uri="{FF2B5EF4-FFF2-40B4-BE49-F238E27FC236}">
              <a16:creationId xmlns:a16="http://schemas.microsoft.com/office/drawing/2014/main" id="{EE39F78D-FA02-0110-A4B9-EF2ED3A5D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1808" y="308821"/>
          <a:ext cx="2077692" cy="716635"/>
        </a:xfrm>
        <a:prstGeom prst="rect">
          <a:avLst/>
        </a:prstGeom>
      </xdr:spPr>
    </xdr:pic>
    <xdr:clientData/>
  </xdr:twoCellAnchor>
  <xdr:twoCellAnchor>
    <xdr:from>
      <xdr:col>1</xdr:col>
      <xdr:colOff>361949</xdr:colOff>
      <xdr:row>1</xdr:row>
      <xdr:rowOff>118438</xdr:rowOff>
    </xdr:from>
    <xdr:to>
      <xdr:col>1</xdr:col>
      <xdr:colOff>2532219</xdr:colOff>
      <xdr:row>5</xdr:row>
      <xdr:rowOff>72838</xdr:rowOff>
    </xdr:to>
    <xdr:pic>
      <xdr:nvPicPr>
        <xdr:cNvPr id="8" name="Picture 7">
          <a:extLst>
            <a:ext uri="{FF2B5EF4-FFF2-40B4-BE49-F238E27FC236}">
              <a16:creationId xmlns:a16="http://schemas.microsoft.com/office/drawing/2014/main" id="{B065DE67-A4C6-3CE8-AD53-A61EDB4D7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4" y="308938"/>
          <a:ext cx="2170270" cy="71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can.org.uk/resources/natcan-outlier-policy-2025/" TargetMode="External"/><Relationship Id="rId2" Type="http://schemas.openxmlformats.org/officeDocument/2006/relationships/hyperlink" Target="https://www.nogca.org.uk/reports/" TargetMode="External"/><Relationship Id="rId1" Type="http://schemas.openxmlformats.org/officeDocument/2006/relationships/hyperlink" Target="natcan.org.uk/audits/oesophago-gastric"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6"/>
  <sheetViews>
    <sheetView tabSelected="1" workbookViewId="0"/>
  </sheetViews>
  <sheetFormatPr defaultRowHeight="15" x14ac:dyDescent="0.25"/>
  <cols>
    <col min="1" max="1" width="9.140625" style="85"/>
    <col min="2" max="2" width="23.85546875" style="85" customWidth="1"/>
    <col min="3" max="3" width="9.140625" style="85"/>
    <col min="4" max="4" width="70.140625" style="85" customWidth="1"/>
    <col min="5" max="7" width="9.140625" style="85"/>
    <col min="8" max="29" width="8.85546875" style="100"/>
    <col min="30" max="16384" width="9.140625" style="85"/>
  </cols>
  <sheetData>
    <row r="1" spans="1:7" x14ac:dyDescent="0.25">
      <c r="A1" s="109"/>
      <c r="B1" s="100"/>
      <c r="C1" s="100"/>
      <c r="D1" s="100"/>
      <c r="E1" s="100"/>
      <c r="F1" s="100"/>
      <c r="G1" s="100"/>
    </row>
    <row r="2" spans="1:7" x14ac:dyDescent="0.25">
      <c r="A2" s="100"/>
      <c r="B2" s="100"/>
      <c r="C2" s="100"/>
      <c r="D2" s="100"/>
      <c r="E2" s="100"/>
      <c r="F2" s="100"/>
      <c r="G2" s="100"/>
    </row>
    <row r="3" spans="1:7" x14ac:dyDescent="0.25">
      <c r="A3" s="100"/>
      <c r="B3" s="100"/>
      <c r="C3" s="100"/>
      <c r="D3" s="100"/>
      <c r="E3" s="100"/>
      <c r="F3" s="100"/>
      <c r="G3" s="100"/>
    </row>
    <row r="4" spans="1:7" x14ac:dyDescent="0.25">
      <c r="A4" s="100"/>
      <c r="B4" s="100"/>
      <c r="C4" s="100"/>
      <c r="D4" s="100"/>
      <c r="E4" s="100"/>
      <c r="F4" s="100"/>
      <c r="G4" s="100"/>
    </row>
    <row r="5" spans="1:7" x14ac:dyDescent="0.25">
      <c r="A5" s="100"/>
      <c r="B5" s="100"/>
      <c r="C5" s="100"/>
      <c r="D5" s="100"/>
      <c r="E5" s="100"/>
      <c r="F5" s="100"/>
      <c r="G5" s="100"/>
    </row>
    <row r="6" spans="1:7" x14ac:dyDescent="0.25">
      <c r="A6" s="100"/>
      <c r="B6" s="100"/>
      <c r="C6" s="100"/>
      <c r="D6" s="100"/>
      <c r="E6" s="100"/>
      <c r="F6" s="100"/>
      <c r="G6" s="100"/>
    </row>
    <row r="7" spans="1:7" x14ac:dyDescent="0.25">
      <c r="A7" s="100"/>
      <c r="B7" s="100"/>
      <c r="C7" s="100"/>
      <c r="D7" s="100"/>
      <c r="E7" s="100"/>
      <c r="F7" s="100"/>
      <c r="G7" s="100"/>
    </row>
    <row r="8" spans="1:7" x14ac:dyDescent="0.25">
      <c r="A8" s="100"/>
      <c r="B8" s="100"/>
      <c r="C8" s="100"/>
      <c r="D8" s="100"/>
      <c r="E8" s="100"/>
      <c r="F8" s="100"/>
      <c r="G8" s="100"/>
    </row>
    <row r="9" spans="1:7" x14ac:dyDescent="0.25">
      <c r="A9" s="100"/>
      <c r="B9" s="110" t="s">
        <v>295</v>
      </c>
      <c r="C9" s="111" t="s">
        <v>296</v>
      </c>
      <c r="D9" s="111"/>
      <c r="E9" s="100"/>
      <c r="F9" s="100"/>
      <c r="G9" s="100"/>
    </row>
    <row r="10" spans="1:7" x14ac:dyDescent="0.25">
      <c r="A10" s="100"/>
      <c r="B10" s="110" t="s">
        <v>297</v>
      </c>
      <c r="C10" s="111" t="s">
        <v>317</v>
      </c>
      <c r="D10" s="111"/>
      <c r="E10" s="100"/>
      <c r="F10" s="100"/>
      <c r="G10" s="100"/>
    </row>
    <row r="11" spans="1:7" x14ac:dyDescent="0.25">
      <c r="A11" s="100"/>
      <c r="B11" s="110" t="s">
        <v>298</v>
      </c>
      <c r="C11" s="112" t="s">
        <v>370</v>
      </c>
      <c r="D11" s="112"/>
      <c r="E11" s="100"/>
      <c r="F11" s="100"/>
      <c r="G11" s="100"/>
    </row>
    <row r="12" spans="1:7" x14ac:dyDescent="0.25">
      <c r="A12" s="100"/>
      <c r="B12" s="110" t="s">
        <v>299</v>
      </c>
      <c r="C12" s="111" t="s">
        <v>315</v>
      </c>
      <c r="D12" s="111"/>
      <c r="E12" s="100"/>
      <c r="F12" s="100"/>
      <c r="G12" s="100"/>
    </row>
    <row r="13" spans="1:7" ht="30.95" customHeight="1" x14ac:dyDescent="0.25">
      <c r="A13" s="100"/>
      <c r="B13" s="120" t="s">
        <v>300</v>
      </c>
      <c r="C13" s="122" t="s">
        <v>541</v>
      </c>
      <c r="D13" s="122"/>
      <c r="E13" s="100"/>
      <c r="F13" s="100"/>
      <c r="G13" s="100"/>
    </row>
    <row r="14" spans="1:7" x14ac:dyDescent="0.25">
      <c r="A14" s="100"/>
      <c r="B14" s="110" t="s">
        <v>301</v>
      </c>
      <c r="C14" s="114" t="s">
        <v>371</v>
      </c>
      <c r="D14" s="114"/>
      <c r="E14" s="100"/>
      <c r="F14" s="100"/>
      <c r="G14" s="100"/>
    </row>
    <row r="15" spans="1:7" x14ac:dyDescent="0.25">
      <c r="A15" s="100"/>
      <c r="B15" s="115" t="s">
        <v>302</v>
      </c>
      <c r="C15" s="116" t="s">
        <v>303</v>
      </c>
      <c r="D15" s="110" t="s">
        <v>304</v>
      </c>
      <c r="E15" s="100"/>
      <c r="F15" s="100"/>
      <c r="G15" s="100"/>
    </row>
    <row r="16" spans="1:7" x14ac:dyDescent="0.25">
      <c r="A16" s="100"/>
      <c r="B16" s="117"/>
      <c r="C16" s="118" t="s">
        <v>303</v>
      </c>
      <c r="D16" s="110" t="s">
        <v>306</v>
      </c>
      <c r="E16" s="100"/>
      <c r="F16" s="100"/>
      <c r="G16" s="100"/>
    </row>
    <row r="17" spans="1:7" x14ac:dyDescent="0.25">
      <c r="A17" s="100"/>
      <c r="B17" s="117"/>
      <c r="C17" s="116" t="s">
        <v>303</v>
      </c>
      <c r="D17" s="110" t="s">
        <v>307</v>
      </c>
      <c r="E17" s="100"/>
      <c r="F17" s="100"/>
      <c r="G17" s="100"/>
    </row>
    <row r="18" spans="1:7" x14ac:dyDescent="0.25">
      <c r="A18" s="100"/>
      <c r="B18" s="117"/>
      <c r="C18" s="116" t="s">
        <v>303</v>
      </c>
      <c r="D18" s="110" t="s">
        <v>308</v>
      </c>
      <c r="E18" s="100"/>
      <c r="F18" s="100"/>
      <c r="G18" s="100"/>
    </row>
    <row r="19" spans="1:7" x14ac:dyDescent="0.25">
      <c r="A19" s="100"/>
      <c r="B19" s="117"/>
      <c r="C19" s="116" t="s">
        <v>303</v>
      </c>
      <c r="D19" s="110" t="s">
        <v>309</v>
      </c>
      <c r="E19" s="100"/>
      <c r="F19" s="100"/>
      <c r="G19" s="100"/>
    </row>
    <row r="20" spans="1:7" x14ac:dyDescent="0.25">
      <c r="A20" s="100"/>
      <c r="B20" s="117"/>
      <c r="C20" s="116" t="s">
        <v>303</v>
      </c>
      <c r="D20" s="110" t="s">
        <v>310</v>
      </c>
      <c r="E20" s="100"/>
      <c r="F20" s="100"/>
      <c r="G20" s="100"/>
    </row>
    <row r="21" spans="1:7" x14ac:dyDescent="0.25">
      <c r="A21" s="100"/>
      <c r="B21" s="119"/>
      <c r="C21" s="116" t="s">
        <v>305</v>
      </c>
      <c r="D21" s="110" t="s">
        <v>311</v>
      </c>
      <c r="E21" s="100"/>
      <c r="F21" s="100"/>
      <c r="G21" s="100"/>
    </row>
    <row r="22" spans="1:7" ht="27.75" customHeight="1" x14ac:dyDescent="0.25">
      <c r="A22" s="100"/>
      <c r="B22" s="120" t="s">
        <v>312</v>
      </c>
      <c r="C22" s="113" t="s">
        <v>372</v>
      </c>
      <c r="D22" s="113"/>
      <c r="E22" s="100"/>
      <c r="F22" s="100"/>
      <c r="G22" s="100"/>
    </row>
    <row r="23" spans="1:7" x14ac:dyDescent="0.25">
      <c r="A23" s="100"/>
      <c r="B23" s="110" t="s">
        <v>313</v>
      </c>
      <c r="C23" s="121" t="s">
        <v>318</v>
      </c>
      <c r="D23" s="121"/>
      <c r="E23" s="100"/>
      <c r="F23" s="100"/>
      <c r="G23" s="100"/>
    </row>
    <row r="24" spans="1:7" x14ac:dyDescent="0.25">
      <c r="A24" s="100"/>
      <c r="B24" s="100" t="s">
        <v>314</v>
      </c>
      <c r="C24" s="100"/>
      <c r="D24" s="100"/>
      <c r="E24" s="100"/>
      <c r="F24" s="100"/>
      <c r="G24" s="100"/>
    </row>
    <row r="25" spans="1:7" x14ac:dyDescent="0.25">
      <c r="A25" s="100"/>
      <c r="B25" s="100"/>
      <c r="C25" s="100"/>
      <c r="D25" s="100"/>
      <c r="E25" s="100"/>
      <c r="F25" s="100"/>
      <c r="G25" s="100"/>
    </row>
    <row r="26" spans="1:7" x14ac:dyDescent="0.25">
      <c r="A26" s="100"/>
      <c r="B26" s="100"/>
      <c r="C26" s="100"/>
      <c r="D26" s="100"/>
      <c r="E26" s="100"/>
      <c r="F26" s="100"/>
      <c r="G26" s="100"/>
    </row>
    <row r="27" spans="1:7" x14ac:dyDescent="0.25">
      <c r="A27" s="100"/>
      <c r="B27" s="100"/>
      <c r="C27" s="100"/>
      <c r="D27" s="100"/>
      <c r="E27" s="100"/>
      <c r="F27" s="100"/>
      <c r="G27" s="100"/>
    </row>
    <row r="28" spans="1:7" x14ac:dyDescent="0.25">
      <c r="A28" s="100"/>
      <c r="B28" s="100"/>
      <c r="C28" s="100"/>
      <c r="D28" s="100"/>
      <c r="E28" s="100"/>
      <c r="F28" s="100"/>
      <c r="G28" s="100"/>
    </row>
    <row r="29" spans="1:7" x14ac:dyDescent="0.25">
      <c r="A29" s="100"/>
      <c r="B29" s="100"/>
      <c r="C29" s="100"/>
      <c r="D29" s="100"/>
      <c r="E29" s="100"/>
      <c r="F29" s="100"/>
      <c r="G29" s="100"/>
    </row>
    <row r="30" spans="1:7" x14ac:dyDescent="0.25">
      <c r="A30" s="100"/>
      <c r="B30" s="100"/>
      <c r="C30" s="100"/>
      <c r="D30" s="100"/>
      <c r="E30" s="100"/>
      <c r="F30" s="100"/>
      <c r="G30" s="100"/>
    </row>
    <row r="31" spans="1:7" x14ac:dyDescent="0.25">
      <c r="A31" s="100"/>
      <c r="B31" s="100"/>
      <c r="C31" s="100"/>
      <c r="D31" s="100"/>
      <c r="E31" s="100"/>
      <c r="F31" s="100"/>
      <c r="G31" s="100"/>
    </row>
    <row r="32" spans="1:7" x14ac:dyDescent="0.25">
      <c r="A32" s="100"/>
      <c r="B32" s="100"/>
      <c r="C32" s="100"/>
      <c r="D32" s="100"/>
      <c r="E32" s="100"/>
      <c r="F32" s="100"/>
      <c r="G32" s="100"/>
    </row>
    <row r="33" spans="1:7" x14ac:dyDescent="0.25">
      <c r="A33" s="100"/>
      <c r="B33" s="100"/>
      <c r="C33" s="100"/>
      <c r="D33" s="100"/>
      <c r="E33" s="100"/>
      <c r="F33" s="100"/>
      <c r="G33" s="100"/>
    </row>
    <row r="34" spans="1:7" s="100" customFormat="1" x14ac:dyDescent="0.25"/>
    <row r="35" spans="1:7" s="100" customFormat="1" x14ac:dyDescent="0.25"/>
    <row r="36" spans="1:7" s="100" customFormat="1" x14ac:dyDescent="0.25"/>
    <row r="37" spans="1:7" s="100" customFormat="1" x14ac:dyDescent="0.25"/>
    <row r="38" spans="1:7" s="100" customFormat="1" x14ac:dyDescent="0.25"/>
    <row r="39" spans="1:7" s="100" customFormat="1" x14ac:dyDescent="0.25"/>
    <row r="40" spans="1:7" s="100" customFormat="1" x14ac:dyDescent="0.25"/>
    <row r="41" spans="1:7" s="100" customFormat="1" x14ac:dyDescent="0.25"/>
    <row r="42" spans="1:7" s="100" customFormat="1" x14ac:dyDescent="0.25"/>
    <row r="43" spans="1:7" s="100" customFormat="1" x14ac:dyDescent="0.25"/>
    <row r="44" spans="1:7" s="100" customFormat="1" x14ac:dyDescent="0.25"/>
    <row r="45" spans="1:7" s="100" customFormat="1" x14ac:dyDescent="0.25"/>
    <row r="46" spans="1:7" s="100" customFormat="1" x14ac:dyDescent="0.25"/>
    <row r="47" spans="1:7" s="100" customFormat="1" x14ac:dyDescent="0.25"/>
    <row r="48" spans="1:7" s="100" customFormat="1" x14ac:dyDescent="0.25"/>
    <row r="49" s="100" customFormat="1" x14ac:dyDescent="0.25"/>
    <row r="50" s="100" customFormat="1" x14ac:dyDescent="0.25"/>
    <row r="51" s="100" customFormat="1" x14ac:dyDescent="0.25"/>
    <row r="52" s="100" customFormat="1" x14ac:dyDescent="0.25"/>
    <row r="53" s="100" customFormat="1" x14ac:dyDescent="0.25"/>
    <row r="54" s="100" customFormat="1" x14ac:dyDescent="0.25"/>
    <row r="55" s="100" customFormat="1" x14ac:dyDescent="0.25"/>
    <row r="56" s="100" customFormat="1" x14ac:dyDescent="0.25"/>
    <row r="57" s="100" customFormat="1" x14ac:dyDescent="0.25"/>
    <row r="58" s="100" customFormat="1" x14ac:dyDescent="0.25"/>
    <row r="59" s="100" customFormat="1" x14ac:dyDescent="0.25"/>
    <row r="60" s="100" customFormat="1" x14ac:dyDescent="0.25"/>
    <row r="61" s="100" customFormat="1" x14ac:dyDescent="0.25"/>
    <row r="62" s="100" customFormat="1" x14ac:dyDescent="0.25"/>
    <row r="63" s="100" customFormat="1" x14ac:dyDescent="0.25"/>
    <row r="64" s="100" customFormat="1" x14ac:dyDescent="0.25"/>
    <row r="65" s="100" customFormat="1" x14ac:dyDescent="0.25"/>
    <row r="66" s="100" customFormat="1" x14ac:dyDescent="0.25"/>
    <row r="67" s="100" customFormat="1" x14ac:dyDescent="0.25"/>
    <row r="68" s="100" customFormat="1" x14ac:dyDescent="0.25"/>
    <row r="69" s="100" customFormat="1" x14ac:dyDescent="0.25"/>
    <row r="70" s="100" customFormat="1" x14ac:dyDescent="0.25"/>
    <row r="71" s="100" customFormat="1" x14ac:dyDescent="0.25"/>
    <row r="72" s="100" customFormat="1" x14ac:dyDescent="0.25"/>
    <row r="73" s="100" customFormat="1" x14ac:dyDescent="0.25"/>
    <row r="74" s="100" customFormat="1" x14ac:dyDescent="0.25"/>
    <row r="75" s="100" customFormat="1" x14ac:dyDescent="0.25"/>
    <row r="76" s="100" customFormat="1" x14ac:dyDescent="0.25"/>
    <row r="77" s="100" customFormat="1" x14ac:dyDescent="0.25"/>
    <row r="78" s="100" customFormat="1" x14ac:dyDescent="0.25"/>
    <row r="79" s="100" customFormat="1" x14ac:dyDescent="0.25"/>
    <row r="80" s="100" customFormat="1" x14ac:dyDescent="0.25"/>
    <row r="81" s="100" customFormat="1" x14ac:dyDescent="0.25"/>
    <row r="82" s="100" customFormat="1" x14ac:dyDescent="0.25"/>
    <row r="83" s="100" customFormat="1" x14ac:dyDescent="0.25"/>
    <row r="84" s="100" customFormat="1" x14ac:dyDescent="0.25"/>
    <row r="85" s="100" customFormat="1" x14ac:dyDescent="0.25"/>
    <row r="86" s="100" customFormat="1" x14ac:dyDescent="0.25"/>
    <row r="87" s="100" customFormat="1" x14ac:dyDescent="0.25"/>
    <row r="88" s="100" customFormat="1" x14ac:dyDescent="0.25"/>
    <row r="89" s="100" customFormat="1" x14ac:dyDescent="0.25"/>
    <row r="90" s="100" customFormat="1" x14ac:dyDescent="0.25"/>
    <row r="91" s="100" customFormat="1" x14ac:dyDescent="0.25"/>
    <row r="92" s="100" customFormat="1" x14ac:dyDescent="0.25"/>
    <row r="93" s="100" customFormat="1" x14ac:dyDescent="0.25"/>
    <row r="94" s="100" customFormat="1" x14ac:dyDescent="0.25"/>
    <row r="95" s="100" customFormat="1" x14ac:dyDescent="0.25"/>
    <row r="96" s="100" customFormat="1" x14ac:dyDescent="0.25"/>
    <row r="97" s="100" customFormat="1" x14ac:dyDescent="0.25"/>
    <row r="98" s="100" customFormat="1" x14ac:dyDescent="0.25"/>
    <row r="99" s="100" customFormat="1" x14ac:dyDescent="0.25"/>
    <row r="100" s="100" customFormat="1" x14ac:dyDescent="0.25"/>
    <row r="101" s="100" customFormat="1" x14ac:dyDescent="0.25"/>
    <row r="102" s="100" customFormat="1" x14ac:dyDescent="0.25"/>
    <row r="103" s="100" customFormat="1" x14ac:dyDescent="0.25"/>
    <row r="104" s="100" customFormat="1" x14ac:dyDescent="0.25"/>
    <row r="105" s="100" customFormat="1" x14ac:dyDescent="0.25"/>
    <row r="106" s="100" customFormat="1" x14ac:dyDescent="0.25"/>
    <row r="107" s="100" customFormat="1" x14ac:dyDescent="0.25"/>
    <row r="108" s="100" customFormat="1" x14ac:dyDescent="0.25"/>
    <row r="109" s="100" customFormat="1" x14ac:dyDescent="0.25"/>
    <row r="110" s="100" customFormat="1" x14ac:dyDescent="0.25"/>
    <row r="111" s="100" customFormat="1" x14ac:dyDescent="0.25"/>
    <row r="112" s="100" customFormat="1" x14ac:dyDescent="0.25"/>
    <row r="113" s="100" customFormat="1" x14ac:dyDescent="0.25"/>
    <row r="114" s="100" customFormat="1" x14ac:dyDescent="0.25"/>
    <row r="115" s="100" customFormat="1" x14ac:dyDescent="0.25"/>
    <row r="116" s="100" customFormat="1" x14ac:dyDescent="0.25"/>
    <row r="117" s="100" customFormat="1" x14ac:dyDescent="0.25"/>
    <row r="118" s="100" customFormat="1" x14ac:dyDescent="0.25"/>
    <row r="119" s="100" customFormat="1" x14ac:dyDescent="0.25"/>
    <row r="120" s="100" customFormat="1" x14ac:dyDescent="0.25"/>
    <row r="121" s="100" customFormat="1" x14ac:dyDescent="0.25"/>
    <row r="122" s="100" customFormat="1" x14ac:dyDescent="0.25"/>
    <row r="123" s="100" customFormat="1" x14ac:dyDescent="0.25"/>
    <row r="124" s="100" customFormat="1" x14ac:dyDescent="0.25"/>
    <row r="125" s="100" customFormat="1" x14ac:dyDescent="0.25"/>
    <row r="126" s="100" customFormat="1" x14ac:dyDescent="0.25"/>
    <row r="127" s="100" customFormat="1" x14ac:dyDescent="0.25"/>
    <row r="128" s="100" customFormat="1" x14ac:dyDescent="0.25"/>
    <row r="129" s="100" customFormat="1" x14ac:dyDescent="0.25"/>
    <row r="130" s="100" customFormat="1" x14ac:dyDescent="0.25"/>
    <row r="131" s="100" customFormat="1" x14ac:dyDescent="0.25"/>
    <row r="132" s="100" customFormat="1" x14ac:dyDescent="0.25"/>
    <row r="133" s="100" customFormat="1" x14ac:dyDescent="0.25"/>
    <row r="134" s="100" customFormat="1" x14ac:dyDescent="0.25"/>
    <row r="135" s="100" customFormat="1" x14ac:dyDescent="0.25"/>
    <row r="136" s="100" customFormat="1" x14ac:dyDescent="0.25"/>
    <row r="137" s="100" customFormat="1" x14ac:dyDescent="0.25"/>
    <row r="138" s="100" customFormat="1" x14ac:dyDescent="0.25"/>
    <row r="139" s="100" customFormat="1" x14ac:dyDescent="0.25"/>
    <row r="140" s="100" customFormat="1" x14ac:dyDescent="0.25"/>
    <row r="141" s="100" customFormat="1" x14ac:dyDescent="0.25"/>
    <row r="142" s="100" customFormat="1" x14ac:dyDescent="0.25"/>
    <row r="143" s="100" customFormat="1" x14ac:dyDescent="0.25"/>
    <row r="144" s="100" customFormat="1" x14ac:dyDescent="0.25"/>
    <row r="145" s="100" customFormat="1" x14ac:dyDescent="0.25"/>
    <row r="146" s="100" customFormat="1" x14ac:dyDescent="0.25"/>
    <row r="147" s="100" customFormat="1" x14ac:dyDescent="0.25"/>
    <row r="148" s="100" customFormat="1" x14ac:dyDescent="0.25"/>
    <row r="149" s="100" customFormat="1" x14ac:dyDescent="0.25"/>
    <row r="150" s="100" customFormat="1" x14ac:dyDescent="0.25"/>
    <row r="151" s="100" customFormat="1" x14ac:dyDescent="0.25"/>
    <row r="152" s="100" customFormat="1" x14ac:dyDescent="0.25"/>
    <row r="153" s="100" customFormat="1" x14ac:dyDescent="0.25"/>
    <row r="154" s="100" customFormat="1" x14ac:dyDescent="0.25"/>
    <row r="155" s="100" customFormat="1" x14ac:dyDescent="0.25"/>
    <row r="156" s="100" customFormat="1" x14ac:dyDescent="0.25"/>
    <row r="157" s="100" customFormat="1" x14ac:dyDescent="0.25"/>
    <row r="158" s="100" customFormat="1" x14ac:dyDescent="0.25"/>
    <row r="159" s="100" customFormat="1" x14ac:dyDescent="0.25"/>
    <row r="160" s="100" customFormat="1" x14ac:dyDescent="0.25"/>
    <row r="161" s="100" customFormat="1" x14ac:dyDescent="0.25"/>
    <row r="162" s="100" customFormat="1" x14ac:dyDescent="0.25"/>
    <row r="163" s="100" customFormat="1" x14ac:dyDescent="0.25"/>
    <row r="164" s="100" customFormat="1" x14ac:dyDescent="0.25"/>
    <row r="165" s="100" customFormat="1" x14ac:dyDescent="0.25"/>
    <row r="166" s="100" customFormat="1" x14ac:dyDescent="0.25"/>
    <row r="167" s="100" customFormat="1" x14ac:dyDescent="0.25"/>
    <row r="168" s="100" customFormat="1" x14ac:dyDescent="0.25"/>
    <row r="169" s="100" customFormat="1" x14ac:dyDescent="0.25"/>
    <row r="170" s="100" customFormat="1" x14ac:dyDescent="0.25"/>
    <row r="171" s="100" customFormat="1" x14ac:dyDescent="0.25"/>
    <row r="172" s="100" customFormat="1" x14ac:dyDescent="0.25"/>
    <row r="173" s="100" customFormat="1" x14ac:dyDescent="0.25"/>
    <row r="174" s="100" customFormat="1" x14ac:dyDescent="0.25"/>
    <row r="175" s="100" customFormat="1" x14ac:dyDescent="0.25"/>
    <row r="176" s="100" customFormat="1" x14ac:dyDescent="0.25"/>
    <row r="177" s="100" customFormat="1" x14ac:dyDescent="0.25"/>
    <row r="178" s="100" customFormat="1" x14ac:dyDescent="0.25"/>
    <row r="179" s="100" customFormat="1" x14ac:dyDescent="0.25"/>
    <row r="180" s="100" customFormat="1" x14ac:dyDescent="0.25"/>
    <row r="181" s="100" customFormat="1" x14ac:dyDescent="0.25"/>
    <row r="182" s="100" customFormat="1" x14ac:dyDescent="0.25"/>
    <row r="183" s="100" customFormat="1" x14ac:dyDescent="0.25"/>
    <row r="184" s="100" customFormat="1" x14ac:dyDescent="0.25"/>
    <row r="185" s="100" customFormat="1" x14ac:dyDescent="0.25"/>
    <row r="186" s="100" customFormat="1" x14ac:dyDescent="0.25"/>
    <row r="187" s="100" customFormat="1" x14ac:dyDescent="0.25"/>
    <row r="188" s="100" customFormat="1" x14ac:dyDescent="0.25"/>
    <row r="189" s="100" customFormat="1" x14ac:dyDescent="0.25"/>
    <row r="190" s="100" customFormat="1" x14ac:dyDescent="0.25"/>
    <row r="191" s="100" customFormat="1" x14ac:dyDescent="0.25"/>
    <row r="192" s="100" customFormat="1" x14ac:dyDescent="0.25"/>
    <row r="193" s="100" customFormat="1" x14ac:dyDescent="0.25"/>
    <row r="194" s="100" customFormat="1" x14ac:dyDescent="0.25"/>
    <row r="195" s="100" customFormat="1" x14ac:dyDescent="0.25"/>
    <row r="196" s="100" customFormat="1" x14ac:dyDescent="0.25"/>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9"/>
  <sheetViews>
    <sheetView zoomScaleNormal="100" workbookViewId="0">
      <selection activeCell="F8" sqref="F8"/>
    </sheetView>
  </sheetViews>
  <sheetFormatPr defaultColWidth="8.85546875" defaultRowHeight="15" x14ac:dyDescent="0.25"/>
  <cols>
    <col min="1" max="1" width="3.28515625" style="15" customWidth="1"/>
    <col min="2" max="2" width="158.28515625" style="16" customWidth="1"/>
    <col min="3" max="16384" width="8.85546875" style="15"/>
  </cols>
  <sheetData>
    <row r="1" spans="1:21" x14ac:dyDescent="0.25">
      <c r="A1" s="40"/>
    </row>
    <row r="7" spans="1:21" x14ac:dyDescent="0.25">
      <c r="B7"/>
    </row>
    <row r="8" spans="1:21" ht="21" x14ac:dyDescent="0.35">
      <c r="B8" s="24" t="s">
        <v>368</v>
      </c>
      <c r="C8" s="25"/>
      <c r="D8" s="25"/>
      <c r="E8" s="25"/>
      <c r="F8" s="25"/>
      <c r="G8" s="25"/>
      <c r="H8" s="25"/>
      <c r="I8" s="25"/>
      <c r="J8" s="25"/>
      <c r="K8" s="25"/>
      <c r="L8" s="25"/>
      <c r="M8" s="25"/>
      <c r="N8" s="25"/>
      <c r="O8" s="25"/>
      <c r="P8" s="25"/>
      <c r="Q8" s="25"/>
      <c r="R8" s="25"/>
      <c r="S8" s="25"/>
      <c r="T8" s="25"/>
      <c r="U8" s="25"/>
    </row>
    <row r="9" spans="1:21" x14ac:dyDescent="0.25">
      <c r="B9" s="26" t="s">
        <v>373</v>
      </c>
      <c r="C9" s="25"/>
      <c r="D9" s="25"/>
      <c r="E9" s="25"/>
      <c r="F9" s="25"/>
      <c r="G9" s="25"/>
      <c r="H9" s="25"/>
      <c r="I9" s="25"/>
      <c r="J9" s="25"/>
      <c r="K9" s="25"/>
      <c r="L9" s="25"/>
      <c r="M9" s="25"/>
      <c r="N9" s="25"/>
      <c r="O9" s="25"/>
      <c r="P9" s="25"/>
      <c r="Q9" s="25"/>
      <c r="R9" s="25"/>
      <c r="S9" s="25"/>
      <c r="T9" s="25"/>
      <c r="U9" s="25"/>
    </row>
    <row r="10" spans="1:21" x14ac:dyDescent="0.25">
      <c r="B10" s="26"/>
      <c r="C10" s="25"/>
      <c r="D10" s="25"/>
      <c r="E10" s="25"/>
      <c r="F10" s="25"/>
      <c r="G10" s="25"/>
      <c r="H10" s="25"/>
      <c r="I10" s="25"/>
      <c r="J10" s="25"/>
      <c r="K10" s="25"/>
      <c r="L10" s="25"/>
      <c r="M10" s="25"/>
      <c r="N10" s="25"/>
      <c r="O10" s="25"/>
      <c r="P10" s="25"/>
      <c r="Q10" s="25"/>
      <c r="R10" s="25"/>
      <c r="S10" s="25"/>
      <c r="T10" s="25"/>
      <c r="U10" s="25"/>
    </row>
    <row r="11" spans="1:21" x14ac:dyDescent="0.25">
      <c r="B11" s="27" t="s">
        <v>271</v>
      </c>
      <c r="C11" s="25"/>
      <c r="D11" s="25"/>
      <c r="E11" s="25"/>
      <c r="F11" s="25"/>
      <c r="G11" s="25"/>
      <c r="H11" s="25"/>
      <c r="I11" s="25"/>
      <c r="J11" s="25"/>
      <c r="K11" s="25"/>
      <c r="L11" s="25"/>
      <c r="M11" s="25"/>
      <c r="N11" s="25"/>
      <c r="O11" s="25"/>
      <c r="P11" s="25"/>
      <c r="Q11" s="25"/>
      <c r="R11" s="25"/>
      <c r="S11" s="25"/>
      <c r="T11" s="25"/>
      <c r="U11" s="25"/>
    </row>
    <row r="12" spans="1:21" ht="30" x14ac:dyDescent="0.25">
      <c r="B12" s="33" t="s">
        <v>542</v>
      </c>
      <c r="C12" s="25"/>
      <c r="D12" s="25"/>
      <c r="E12" s="25"/>
      <c r="F12" s="25"/>
      <c r="G12" s="25"/>
      <c r="H12" s="25"/>
      <c r="I12" s="25"/>
      <c r="J12" s="25"/>
      <c r="K12" s="25"/>
      <c r="L12" s="25"/>
      <c r="M12" s="25"/>
      <c r="N12" s="25"/>
      <c r="O12" s="25"/>
      <c r="P12" s="25"/>
      <c r="Q12" s="25"/>
      <c r="R12" s="25"/>
      <c r="S12" s="25"/>
      <c r="T12" s="25"/>
      <c r="U12" s="25"/>
    </row>
    <row r="13" spans="1:21" x14ac:dyDescent="0.25">
      <c r="B13" s="33" t="s">
        <v>369</v>
      </c>
      <c r="C13" s="25"/>
      <c r="D13" s="25"/>
      <c r="E13" s="25"/>
      <c r="F13" s="25"/>
      <c r="G13" s="25"/>
      <c r="H13" s="25"/>
      <c r="I13" s="25"/>
      <c r="J13" s="25"/>
      <c r="K13" s="25"/>
      <c r="L13" s="25"/>
      <c r="M13" s="25"/>
      <c r="N13" s="25"/>
      <c r="O13" s="25"/>
      <c r="P13" s="25"/>
      <c r="Q13" s="25"/>
      <c r="R13" s="25"/>
      <c r="S13" s="25"/>
      <c r="T13" s="25"/>
      <c r="U13" s="25"/>
    </row>
    <row r="14" spans="1:21" x14ac:dyDescent="0.25">
      <c r="B14" s="28"/>
      <c r="C14" s="25"/>
      <c r="D14" s="25"/>
      <c r="E14" s="25"/>
      <c r="F14" s="25"/>
      <c r="G14" s="25"/>
      <c r="H14" s="25"/>
      <c r="I14" s="25"/>
      <c r="J14" s="25"/>
      <c r="K14" s="25"/>
      <c r="L14" s="25"/>
      <c r="M14" s="25"/>
      <c r="N14" s="25"/>
      <c r="O14" s="25"/>
      <c r="P14" s="25"/>
      <c r="Q14" s="25"/>
      <c r="R14" s="25"/>
      <c r="S14" s="25"/>
      <c r="T14" s="25"/>
      <c r="U14" s="25"/>
    </row>
    <row r="15" spans="1:21" x14ac:dyDescent="0.25">
      <c r="B15" s="27" t="s">
        <v>272</v>
      </c>
      <c r="C15" s="25"/>
      <c r="D15" s="25"/>
      <c r="E15" s="25"/>
      <c r="F15" s="25"/>
      <c r="G15" s="25"/>
      <c r="H15" s="25"/>
      <c r="I15" s="25"/>
      <c r="J15" s="25"/>
      <c r="K15" s="25"/>
      <c r="L15" s="25"/>
      <c r="M15" s="25"/>
      <c r="N15" s="25"/>
      <c r="O15" s="25"/>
      <c r="P15" s="25"/>
      <c r="Q15" s="25"/>
      <c r="R15" s="25"/>
      <c r="S15" s="25"/>
      <c r="T15" s="25"/>
      <c r="U15" s="25"/>
    </row>
    <row r="16" spans="1:21" x14ac:dyDescent="0.25">
      <c r="B16" s="108" t="s">
        <v>581</v>
      </c>
      <c r="C16" s="25"/>
      <c r="D16" s="25"/>
      <c r="E16" s="25"/>
      <c r="F16" s="25"/>
      <c r="G16" s="25"/>
      <c r="H16" s="25"/>
      <c r="I16" s="25"/>
      <c r="J16" s="25"/>
      <c r="K16" s="25"/>
      <c r="L16" s="25"/>
      <c r="M16" s="25"/>
      <c r="N16" s="25"/>
      <c r="O16" s="25"/>
      <c r="P16" s="25"/>
      <c r="Q16" s="25"/>
      <c r="R16" s="25"/>
      <c r="S16" s="25"/>
      <c r="T16" s="25"/>
      <c r="U16" s="25"/>
    </row>
    <row r="17" spans="2:21" ht="31.5" customHeight="1" x14ac:dyDescent="0.25">
      <c r="B17" s="32" t="s">
        <v>319</v>
      </c>
      <c r="C17" s="25"/>
      <c r="D17" s="25"/>
      <c r="E17" s="25"/>
      <c r="F17" s="25"/>
      <c r="G17" s="25"/>
      <c r="H17" s="25"/>
      <c r="I17" s="25"/>
      <c r="J17" s="25"/>
      <c r="K17" s="25"/>
      <c r="L17" s="25"/>
      <c r="M17" s="25"/>
      <c r="N17" s="25"/>
      <c r="O17" s="25"/>
      <c r="P17" s="25"/>
      <c r="Q17" s="25"/>
      <c r="R17" s="25"/>
      <c r="S17" s="25"/>
      <c r="T17" s="25"/>
      <c r="U17" s="25"/>
    </row>
    <row r="18" spans="2:21" x14ac:dyDescent="0.25">
      <c r="B18" s="28" t="s">
        <v>374</v>
      </c>
      <c r="C18" s="25"/>
      <c r="D18" s="25"/>
      <c r="E18" s="25"/>
      <c r="F18" s="25"/>
      <c r="G18" s="25"/>
      <c r="H18" s="25"/>
      <c r="I18" s="25"/>
      <c r="J18" s="25"/>
      <c r="K18" s="25"/>
      <c r="L18" s="25"/>
      <c r="M18" s="25"/>
      <c r="N18" s="25"/>
      <c r="O18" s="25"/>
      <c r="P18" s="25"/>
      <c r="Q18" s="25"/>
      <c r="R18" s="25"/>
      <c r="S18" s="25"/>
      <c r="T18" s="25"/>
      <c r="U18" s="25"/>
    </row>
    <row r="19" spans="2:21" ht="30" x14ac:dyDescent="0.25">
      <c r="B19" s="28" t="s">
        <v>375</v>
      </c>
      <c r="C19" s="25"/>
      <c r="D19" s="25"/>
      <c r="E19" s="25"/>
      <c r="F19" s="25"/>
      <c r="G19" s="25"/>
      <c r="H19" s="25"/>
      <c r="I19" s="25"/>
      <c r="J19" s="25"/>
      <c r="K19" s="25"/>
      <c r="L19" s="25"/>
      <c r="M19" s="25"/>
      <c r="N19" s="25"/>
      <c r="O19" s="25"/>
      <c r="P19" s="25"/>
      <c r="Q19" s="25"/>
      <c r="R19" s="25"/>
      <c r="S19" s="25"/>
      <c r="T19" s="25"/>
      <c r="U19" s="25"/>
    </row>
    <row r="20" spans="2:21" x14ac:dyDescent="0.25">
      <c r="B20" s="28"/>
      <c r="C20" s="25"/>
      <c r="D20" s="25"/>
      <c r="E20" s="25"/>
      <c r="F20" s="25"/>
      <c r="G20" s="25"/>
      <c r="H20" s="25"/>
      <c r="I20" s="25"/>
      <c r="J20" s="25"/>
      <c r="K20" s="25"/>
      <c r="L20" s="25"/>
      <c r="M20" s="25"/>
      <c r="N20" s="25"/>
      <c r="O20" s="25"/>
      <c r="P20" s="25"/>
      <c r="Q20" s="25"/>
      <c r="R20" s="25"/>
      <c r="S20" s="25"/>
      <c r="T20" s="25"/>
      <c r="U20" s="25"/>
    </row>
    <row r="21" spans="2:21" x14ac:dyDescent="0.25">
      <c r="B21" s="28" t="s">
        <v>273</v>
      </c>
      <c r="C21" s="25"/>
      <c r="D21" s="25"/>
      <c r="E21" s="25"/>
      <c r="F21" s="25"/>
      <c r="G21" s="25"/>
      <c r="H21" s="25"/>
      <c r="I21" s="25"/>
      <c r="J21" s="25"/>
      <c r="K21" s="25"/>
      <c r="L21" s="25"/>
      <c r="M21" s="25"/>
      <c r="N21" s="25"/>
      <c r="O21" s="25"/>
      <c r="P21" s="25"/>
      <c r="Q21" s="25"/>
      <c r="R21" s="25"/>
      <c r="S21" s="25"/>
      <c r="T21" s="25"/>
      <c r="U21" s="25"/>
    </row>
    <row r="22" spans="2:21" x14ac:dyDescent="0.25">
      <c r="B22" s="29" t="s">
        <v>274</v>
      </c>
      <c r="C22" s="25"/>
      <c r="D22" s="25"/>
      <c r="E22" s="25"/>
      <c r="F22" s="25"/>
      <c r="G22" s="25"/>
      <c r="H22" s="25"/>
      <c r="I22" s="25"/>
      <c r="J22" s="25"/>
      <c r="K22" s="25"/>
      <c r="L22" s="25"/>
      <c r="M22" s="25"/>
      <c r="N22" s="25"/>
      <c r="O22" s="25"/>
      <c r="P22" s="25"/>
      <c r="Q22" s="25"/>
      <c r="R22" s="25"/>
      <c r="S22" s="25"/>
      <c r="T22" s="25"/>
      <c r="U22" s="25"/>
    </row>
    <row r="23" spans="2:21" x14ac:dyDescent="0.25">
      <c r="B23" s="29" t="s">
        <v>275</v>
      </c>
      <c r="C23" s="25"/>
      <c r="D23" s="25"/>
      <c r="E23" s="25"/>
      <c r="F23" s="25"/>
      <c r="G23" s="25"/>
      <c r="H23" s="25"/>
      <c r="I23" s="25"/>
      <c r="J23" s="25"/>
      <c r="K23" s="25"/>
      <c r="L23" s="25"/>
      <c r="M23" s="25"/>
      <c r="N23" s="25"/>
      <c r="O23" s="25"/>
      <c r="P23" s="25"/>
      <c r="Q23" s="25"/>
      <c r="R23" s="25"/>
      <c r="S23" s="25"/>
      <c r="T23" s="25"/>
      <c r="U23" s="25"/>
    </row>
    <row r="24" spans="2:21" x14ac:dyDescent="0.25">
      <c r="B24" s="29" t="s">
        <v>276</v>
      </c>
      <c r="C24" s="25"/>
      <c r="D24" s="25"/>
      <c r="E24" s="25"/>
      <c r="F24" s="25"/>
      <c r="G24" s="25"/>
      <c r="H24" s="25"/>
      <c r="I24" s="25"/>
      <c r="J24" s="25"/>
      <c r="K24" s="25"/>
      <c r="L24" s="25"/>
      <c r="M24" s="25"/>
      <c r="N24" s="25"/>
      <c r="O24" s="25"/>
      <c r="P24" s="25"/>
      <c r="Q24" s="25"/>
      <c r="R24" s="25"/>
      <c r="S24" s="25"/>
      <c r="T24" s="25"/>
      <c r="U24" s="25"/>
    </row>
    <row r="25" spans="2:21" x14ac:dyDescent="0.25">
      <c r="B25" s="29" t="s">
        <v>277</v>
      </c>
      <c r="C25" s="25"/>
      <c r="D25" s="25"/>
      <c r="E25" s="25"/>
      <c r="F25" s="25"/>
      <c r="G25" s="25"/>
      <c r="H25" s="25"/>
      <c r="I25" s="25"/>
      <c r="J25" s="25"/>
      <c r="K25" s="25"/>
      <c r="L25" s="25"/>
      <c r="M25" s="25"/>
      <c r="N25" s="25"/>
      <c r="O25" s="25"/>
      <c r="P25" s="25"/>
      <c r="Q25" s="25"/>
      <c r="R25" s="25"/>
      <c r="S25" s="25"/>
      <c r="T25" s="25"/>
      <c r="U25" s="25"/>
    </row>
    <row r="26" spans="2:21" x14ac:dyDescent="0.25">
      <c r="B26" s="28"/>
      <c r="C26" s="25"/>
      <c r="D26" s="25"/>
      <c r="E26" s="25"/>
      <c r="F26" s="25"/>
      <c r="G26" s="25"/>
      <c r="H26" s="25"/>
      <c r="I26" s="25"/>
      <c r="J26" s="25"/>
      <c r="K26" s="25"/>
      <c r="L26" s="25"/>
      <c r="M26" s="25"/>
      <c r="N26" s="25"/>
      <c r="O26" s="25"/>
      <c r="P26" s="25"/>
      <c r="Q26" s="25"/>
      <c r="R26" s="25"/>
      <c r="S26" s="25"/>
      <c r="T26" s="25"/>
      <c r="U26" s="25"/>
    </row>
    <row r="27" spans="2:21" ht="30" x14ac:dyDescent="0.25">
      <c r="B27" s="28" t="s">
        <v>376</v>
      </c>
      <c r="C27" s="25"/>
      <c r="D27" s="25"/>
      <c r="E27" s="25"/>
      <c r="F27" s="25"/>
      <c r="G27" s="25"/>
      <c r="H27" s="25"/>
      <c r="I27" s="25"/>
      <c r="J27" s="25"/>
      <c r="K27" s="25"/>
      <c r="L27" s="25"/>
      <c r="M27" s="25"/>
      <c r="N27" s="25"/>
      <c r="O27" s="25"/>
      <c r="P27" s="25"/>
      <c r="Q27" s="25"/>
      <c r="R27" s="25"/>
      <c r="S27" s="25"/>
      <c r="T27" s="25"/>
      <c r="U27" s="25"/>
    </row>
    <row r="28" spans="2:21" x14ac:dyDescent="0.25">
      <c r="B28" s="28"/>
      <c r="C28" s="25"/>
      <c r="D28" s="25"/>
      <c r="E28" s="25"/>
      <c r="F28" s="25"/>
      <c r="G28" s="25"/>
      <c r="H28" s="25"/>
      <c r="I28" s="25"/>
      <c r="J28" s="25"/>
      <c r="K28" s="25"/>
      <c r="L28" s="25"/>
      <c r="M28" s="25"/>
      <c r="N28" s="25"/>
      <c r="O28" s="25"/>
      <c r="P28" s="25"/>
      <c r="Q28" s="25"/>
      <c r="R28" s="25"/>
      <c r="S28" s="25"/>
      <c r="T28" s="25"/>
      <c r="U28" s="25"/>
    </row>
    <row r="29" spans="2:21" x14ac:dyDescent="0.25">
      <c r="B29" s="27" t="s">
        <v>278</v>
      </c>
      <c r="C29" s="25"/>
      <c r="D29" s="25"/>
      <c r="E29" s="25"/>
      <c r="F29" s="25"/>
      <c r="G29" s="25"/>
      <c r="H29" s="25"/>
      <c r="I29" s="25"/>
      <c r="J29" s="25"/>
      <c r="K29" s="25"/>
      <c r="L29" s="25"/>
      <c r="M29" s="25"/>
      <c r="N29" s="25"/>
      <c r="O29" s="25"/>
      <c r="P29" s="25"/>
      <c r="Q29" s="25"/>
      <c r="R29" s="25"/>
      <c r="S29" s="25"/>
      <c r="T29" s="25"/>
      <c r="U29" s="25"/>
    </row>
    <row r="30" spans="2:21" ht="18.600000000000001" customHeight="1" x14ac:dyDescent="0.25">
      <c r="B30" s="32" t="s">
        <v>320</v>
      </c>
      <c r="C30" s="25"/>
      <c r="D30" s="25"/>
      <c r="E30" s="25"/>
      <c r="F30" s="25"/>
      <c r="G30" s="25"/>
      <c r="H30" s="25"/>
      <c r="I30" s="25"/>
      <c r="J30" s="25"/>
      <c r="K30" s="25"/>
      <c r="L30" s="25"/>
      <c r="M30" s="25"/>
      <c r="N30" s="25"/>
      <c r="O30" s="25"/>
      <c r="P30" s="25"/>
      <c r="Q30" s="25"/>
      <c r="R30" s="25"/>
      <c r="S30" s="25"/>
      <c r="T30" s="25"/>
      <c r="U30" s="25"/>
    </row>
    <row r="31" spans="2:21" ht="30" x14ac:dyDescent="0.25">
      <c r="B31" s="28" t="s">
        <v>377</v>
      </c>
      <c r="C31" s="25"/>
      <c r="D31" s="25"/>
      <c r="E31" s="25"/>
      <c r="F31" s="25"/>
      <c r="G31" s="25"/>
      <c r="H31" s="25"/>
      <c r="I31" s="25"/>
      <c r="J31" s="25"/>
      <c r="K31" s="25"/>
      <c r="L31" s="25"/>
      <c r="M31" s="25"/>
      <c r="N31" s="25"/>
      <c r="O31" s="25"/>
      <c r="P31" s="25"/>
      <c r="Q31" s="25"/>
      <c r="R31" s="25"/>
      <c r="S31" s="25"/>
      <c r="T31" s="25"/>
      <c r="U31" s="25"/>
    </row>
    <row r="32" spans="2:21" x14ac:dyDescent="0.25">
      <c r="B32" s="28"/>
      <c r="C32" s="25"/>
      <c r="D32" s="25"/>
      <c r="E32" s="25"/>
      <c r="F32" s="25"/>
      <c r="G32" s="25"/>
      <c r="H32" s="25"/>
      <c r="I32" s="25"/>
      <c r="J32" s="25"/>
      <c r="K32" s="25"/>
      <c r="L32" s="25"/>
      <c r="M32" s="25"/>
      <c r="N32" s="25"/>
      <c r="O32" s="25"/>
      <c r="P32" s="25"/>
      <c r="Q32" s="25"/>
      <c r="R32" s="25"/>
      <c r="S32" s="25"/>
      <c r="T32" s="25"/>
      <c r="U32" s="25"/>
    </row>
    <row r="33" spans="2:21" x14ac:dyDescent="0.25">
      <c r="B33" s="27" t="s">
        <v>279</v>
      </c>
      <c r="C33" s="25"/>
      <c r="D33" s="25"/>
      <c r="E33" s="25"/>
      <c r="F33" s="25"/>
      <c r="G33" s="25"/>
      <c r="H33" s="25"/>
      <c r="I33" s="25"/>
      <c r="J33" s="25"/>
      <c r="K33" s="25"/>
      <c r="L33" s="25"/>
      <c r="M33" s="25"/>
      <c r="N33" s="25"/>
      <c r="O33" s="25"/>
      <c r="P33" s="25"/>
      <c r="Q33" s="25"/>
      <c r="R33" s="25"/>
      <c r="S33" s="25"/>
      <c r="T33" s="25"/>
      <c r="U33" s="25"/>
    </row>
    <row r="34" spans="2:21" ht="45" x14ac:dyDescent="0.25">
      <c r="B34" s="32" t="s">
        <v>549</v>
      </c>
      <c r="C34" s="25"/>
      <c r="D34" s="25"/>
      <c r="E34" s="25"/>
      <c r="F34" s="25"/>
      <c r="G34" s="25"/>
      <c r="H34" s="25"/>
      <c r="I34" s="25"/>
      <c r="J34" s="25"/>
      <c r="K34" s="25"/>
      <c r="L34" s="25"/>
      <c r="M34" s="25"/>
      <c r="N34" s="25"/>
      <c r="O34" s="25"/>
      <c r="P34" s="25"/>
      <c r="Q34" s="25"/>
      <c r="R34" s="25"/>
      <c r="S34" s="25"/>
      <c r="T34" s="25"/>
      <c r="U34" s="25"/>
    </row>
    <row r="35" spans="2:21" x14ac:dyDescent="0.25">
      <c r="B35" s="28"/>
      <c r="C35" s="25"/>
      <c r="D35" s="25"/>
      <c r="E35" s="25"/>
      <c r="F35" s="25"/>
      <c r="G35" s="25"/>
      <c r="H35" s="25"/>
      <c r="I35" s="25"/>
      <c r="J35" s="25"/>
      <c r="K35" s="25"/>
      <c r="L35" s="25"/>
      <c r="M35" s="25"/>
      <c r="N35" s="25"/>
      <c r="O35" s="25"/>
      <c r="P35" s="25"/>
      <c r="Q35" s="25"/>
      <c r="R35" s="25"/>
      <c r="S35" s="25"/>
      <c r="T35" s="25"/>
      <c r="U35" s="25"/>
    </row>
    <row r="36" spans="2:21" x14ac:dyDescent="0.25">
      <c r="B36" s="28"/>
      <c r="C36" s="25"/>
      <c r="D36" s="25"/>
      <c r="E36" s="25"/>
      <c r="F36" s="25"/>
      <c r="G36" s="25"/>
      <c r="H36" s="25"/>
      <c r="I36" s="25"/>
      <c r="J36" s="25"/>
      <c r="K36" s="25"/>
      <c r="L36" s="25"/>
      <c r="M36" s="25"/>
      <c r="N36" s="25"/>
      <c r="O36" s="25"/>
      <c r="P36" s="25"/>
      <c r="Q36" s="25"/>
      <c r="R36" s="25"/>
      <c r="S36" s="25"/>
      <c r="T36" s="25"/>
      <c r="U36" s="25"/>
    </row>
    <row r="37" spans="2:21" x14ac:dyDescent="0.25">
      <c r="B37" s="28"/>
      <c r="C37" s="25"/>
      <c r="D37" s="25"/>
      <c r="E37" s="25"/>
      <c r="F37" s="25"/>
      <c r="G37" s="25"/>
      <c r="H37" s="25"/>
      <c r="I37" s="25"/>
      <c r="J37" s="25"/>
      <c r="K37" s="25"/>
      <c r="L37" s="25"/>
      <c r="M37" s="25"/>
      <c r="N37" s="25"/>
      <c r="O37" s="25"/>
      <c r="P37" s="25"/>
      <c r="Q37" s="25"/>
      <c r="R37" s="25"/>
      <c r="S37" s="25"/>
      <c r="T37" s="25"/>
      <c r="U37" s="25"/>
    </row>
    <row r="38" spans="2:21" x14ac:dyDescent="0.25">
      <c r="B38" s="28"/>
      <c r="C38" s="25"/>
      <c r="D38" s="25"/>
      <c r="E38" s="25"/>
      <c r="F38" s="25"/>
      <c r="G38" s="25"/>
      <c r="H38" s="25"/>
      <c r="I38" s="25"/>
      <c r="J38" s="25"/>
      <c r="K38" s="25"/>
      <c r="L38" s="25"/>
      <c r="M38" s="25"/>
      <c r="N38" s="25"/>
      <c r="O38" s="25"/>
      <c r="P38" s="25"/>
      <c r="Q38" s="25"/>
      <c r="R38" s="25"/>
      <c r="S38" s="25"/>
      <c r="T38" s="25"/>
      <c r="U38" s="25"/>
    </row>
    <row r="39" spans="2:21" x14ac:dyDescent="0.25">
      <c r="B39" s="28"/>
      <c r="C39" s="25"/>
      <c r="D39" s="25"/>
      <c r="E39" s="25"/>
      <c r="F39" s="25"/>
      <c r="G39" s="25"/>
      <c r="H39" s="25"/>
      <c r="I39" s="25"/>
      <c r="J39" s="25"/>
      <c r="K39" s="25"/>
      <c r="L39" s="25"/>
      <c r="M39" s="25"/>
      <c r="N39" s="25"/>
      <c r="O39" s="25"/>
      <c r="P39" s="25"/>
      <c r="Q39" s="25"/>
      <c r="R39" s="25"/>
      <c r="S39" s="25"/>
      <c r="T39" s="25"/>
      <c r="U39" s="25"/>
    </row>
    <row r="40" spans="2:21" x14ac:dyDescent="0.25">
      <c r="B40" s="28"/>
      <c r="C40" s="25"/>
      <c r="D40" s="25"/>
      <c r="E40" s="25"/>
      <c r="F40" s="25"/>
      <c r="G40" s="25"/>
      <c r="H40" s="25"/>
      <c r="I40" s="25"/>
      <c r="J40" s="25"/>
      <c r="K40" s="25"/>
      <c r="L40" s="25"/>
      <c r="M40" s="25"/>
      <c r="N40" s="25"/>
      <c r="O40" s="25"/>
      <c r="P40" s="25"/>
      <c r="Q40" s="25"/>
      <c r="R40" s="25"/>
      <c r="S40" s="25"/>
      <c r="T40" s="25"/>
      <c r="U40" s="25"/>
    </row>
    <row r="41" spans="2:21" x14ac:dyDescent="0.25">
      <c r="B41" s="28"/>
      <c r="C41" s="25"/>
      <c r="D41" s="25"/>
      <c r="E41" s="25"/>
      <c r="F41" s="25"/>
      <c r="G41" s="25"/>
      <c r="H41" s="25"/>
      <c r="I41" s="25"/>
      <c r="J41" s="25"/>
      <c r="K41" s="25"/>
      <c r="L41" s="25"/>
      <c r="M41" s="25"/>
      <c r="N41" s="25"/>
      <c r="O41" s="25"/>
      <c r="P41" s="25"/>
      <c r="Q41" s="25"/>
      <c r="R41" s="25"/>
      <c r="S41" s="25"/>
      <c r="T41" s="25"/>
      <c r="U41" s="25"/>
    </row>
    <row r="42" spans="2:21" x14ac:dyDescent="0.25">
      <c r="B42" s="28"/>
      <c r="C42" s="25"/>
      <c r="D42" s="25"/>
      <c r="E42" s="25"/>
      <c r="F42" s="25"/>
      <c r="G42" s="25"/>
      <c r="H42" s="25"/>
      <c r="I42" s="25"/>
      <c r="J42" s="25"/>
      <c r="K42" s="25"/>
      <c r="L42" s="25"/>
      <c r="M42" s="25"/>
      <c r="N42" s="25"/>
      <c r="O42" s="25"/>
      <c r="P42" s="25"/>
      <c r="Q42" s="25"/>
      <c r="R42" s="25"/>
      <c r="S42" s="25"/>
      <c r="T42" s="25"/>
      <c r="U42" s="25"/>
    </row>
    <row r="43" spans="2:21" x14ac:dyDescent="0.25">
      <c r="B43" s="28"/>
      <c r="C43" s="25"/>
      <c r="D43" s="25"/>
      <c r="E43" s="25"/>
      <c r="F43" s="25"/>
      <c r="G43" s="25"/>
      <c r="H43" s="25"/>
      <c r="I43" s="25"/>
      <c r="J43" s="25"/>
      <c r="K43" s="25"/>
      <c r="L43" s="25"/>
      <c r="M43" s="25"/>
      <c r="N43" s="25"/>
      <c r="O43" s="25"/>
      <c r="P43" s="25"/>
      <c r="Q43" s="25"/>
      <c r="R43" s="25"/>
      <c r="S43" s="25"/>
      <c r="T43" s="25"/>
      <c r="U43" s="25"/>
    </row>
    <row r="44" spans="2:21" x14ac:dyDescent="0.25">
      <c r="B44" s="28"/>
      <c r="C44" s="25"/>
      <c r="D44" s="25"/>
      <c r="E44" s="25"/>
      <c r="F44" s="25"/>
      <c r="G44" s="25"/>
      <c r="H44" s="25"/>
      <c r="I44" s="25"/>
      <c r="J44" s="25"/>
      <c r="K44" s="25"/>
      <c r="L44" s="25"/>
      <c r="M44" s="25"/>
      <c r="N44" s="25"/>
      <c r="O44" s="25"/>
      <c r="P44" s="25"/>
      <c r="Q44" s="25"/>
      <c r="R44" s="25"/>
      <c r="S44" s="25"/>
      <c r="T44" s="25"/>
      <c r="U44" s="25"/>
    </row>
    <row r="45" spans="2:21" x14ac:dyDescent="0.25">
      <c r="B45" s="28"/>
      <c r="C45" s="25"/>
      <c r="D45" s="25"/>
      <c r="E45" s="25"/>
      <c r="F45" s="25"/>
      <c r="G45" s="25"/>
      <c r="H45" s="25"/>
      <c r="I45" s="25"/>
      <c r="J45" s="25"/>
      <c r="K45" s="25"/>
      <c r="L45" s="25"/>
      <c r="M45" s="25"/>
      <c r="N45" s="25"/>
      <c r="O45" s="25"/>
      <c r="P45" s="25"/>
      <c r="Q45" s="25"/>
      <c r="R45" s="25"/>
      <c r="S45" s="25"/>
      <c r="T45" s="25"/>
      <c r="U45" s="25"/>
    </row>
    <row r="46" spans="2:21" x14ac:dyDescent="0.25">
      <c r="B46" s="28"/>
      <c r="C46" s="25"/>
      <c r="D46" s="25"/>
      <c r="E46" s="25"/>
      <c r="F46" s="25"/>
      <c r="G46" s="25"/>
      <c r="H46" s="25"/>
      <c r="I46" s="25"/>
      <c r="J46" s="25"/>
      <c r="K46" s="25"/>
      <c r="L46" s="25"/>
      <c r="M46" s="25"/>
      <c r="N46" s="25"/>
      <c r="O46" s="25"/>
      <c r="P46" s="25"/>
      <c r="Q46" s="25"/>
      <c r="R46" s="25"/>
      <c r="S46" s="25"/>
      <c r="T46" s="25"/>
      <c r="U46" s="25"/>
    </row>
    <row r="47" spans="2:21" x14ac:dyDescent="0.25">
      <c r="B47" s="28"/>
      <c r="C47" s="25"/>
      <c r="D47" s="25"/>
      <c r="E47" s="25"/>
      <c r="F47" s="25"/>
      <c r="G47" s="25"/>
      <c r="H47" s="25"/>
      <c r="I47" s="25"/>
      <c r="J47" s="25"/>
      <c r="K47" s="25"/>
      <c r="L47" s="25"/>
      <c r="M47" s="25"/>
      <c r="N47" s="25"/>
      <c r="O47" s="25"/>
      <c r="P47" s="25"/>
      <c r="Q47" s="25"/>
      <c r="R47" s="25"/>
      <c r="S47" s="25"/>
      <c r="T47" s="25"/>
      <c r="U47" s="25"/>
    </row>
    <row r="48" spans="2:21" x14ac:dyDescent="0.25">
      <c r="B48" s="28"/>
      <c r="C48" s="25"/>
      <c r="D48" s="25"/>
      <c r="E48" s="25"/>
      <c r="F48" s="25"/>
      <c r="G48" s="25"/>
      <c r="H48" s="25"/>
      <c r="I48" s="25"/>
      <c r="J48" s="25"/>
      <c r="K48" s="25"/>
      <c r="L48" s="25"/>
      <c r="M48" s="25"/>
      <c r="N48" s="25"/>
      <c r="O48" s="25"/>
      <c r="P48" s="25"/>
      <c r="Q48" s="25"/>
      <c r="R48" s="25"/>
      <c r="S48" s="25"/>
      <c r="T48" s="25"/>
      <c r="U48" s="25"/>
    </row>
    <row r="49" spans="2:21" x14ac:dyDescent="0.25">
      <c r="B49" s="28"/>
      <c r="C49" s="25"/>
      <c r="D49" s="25"/>
      <c r="E49" s="25"/>
      <c r="F49" s="25"/>
      <c r="G49" s="25"/>
      <c r="H49" s="25"/>
      <c r="I49" s="25"/>
      <c r="J49" s="25"/>
      <c r="K49" s="25"/>
      <c r="L49" s="25"/>
      <c r="M49" s="25"/>
      <c r="N49" s="25"/>
      <c r="O49" s="25"/>
      <c r="P49" s="25"/>
      <c r="Q49" s="25"/>
      <c r="R49" s="25"/>
      <c r="S49" s="25"/>
      <c r="T49" s="25"/>
      <c r="U49" s="25"/>
    </row>
    <row r="50" spans="2:21" x14ac:dyDescent="0.25">
      <c r="B50" s="28"/>
      <c r="C50" s="25"/>
      <c r="D50" s="25"/>
      <c r="E50" s="25"/>
      <c r="F50" s="25"/>
      <c r="G50" s="25"/>
      <c r="H50" s="25"/>
      <c r="I50" s="25"/>
      <c r="J50" s="25"/>
      <c r="K50" s="25"/>
      <c r="L50" s="25"/>
      <c r="M50" s="25"/>
      <c r="N50" s="25"/>
      <c r="O50" s="25"/>
      <c r="P50" s="25"/>
      <c r="Q50" s="25"/>
      <c r="R50" s="25"/>
      <c r="S50" s="25"/>
      <c r="T50" s="25"/>
      <c r="U50" s="25"/>
    </row>
    <row r="51" spans="2:21" x14ac:dyDescent="0.25">
      <c r="B51" s="28"/>
      <c r="C51" s="25"/>
      <c r="D51" s="25"/>
      <c r="E51" s="25"/>
      <c r="F51" s="25"/>
      <c r="G51" s="25"/>
      <c r="H51" s="25"/>
      <c r="I51" s="25"/>
      <c r="J51" s="25"/>
      <c r="K51" s="25"/>
      <c r="L51" s="25"/>
      <c r="M51" s="25"/>
      <c r="N51" s="25"/>
      <c r="O51" s="25"/>
      <c r="P51" s="25"/>
      <c r="Q51" s="25"/>
      <c r="R51" s="25"/>
      <c r="S51" s="25"/>
      <c r="T51" s="25"/>
      <c r="U51" s="25"/>
    </row>
    <row r="52" spans="2:21" x14ac:dyDescent="0.25">
      <c r="B52" s="28"/>
      <c r="C52" s="25"/>
      <c r="D52" s="25"/>
      <c r="E52" s="25"/>
      <c r="F52" s="25"/>
      <c r="G52" s="25"/>
      <c r="H52" s="25"/>
      <c r="I52" s="25"/>
      <c r="J52" s="25"/>
      <c r="K52" s="25"/>
      <c r="L52" s="25"/>
      <c r="M52" s="25"/>
      <c r="N52" s="25"/>
      <c r="O52" s="25"/>
      <c r="P52" s="25"/>
      <c r="Q52" s="25"/>
      <c r="R52" s="25"/>
      <c r="S52" s="25"/>
      <c r="T52" s="25"/>
      <c r="U52" s="25"/>
    </row>
    <row r="53" spans="2:21" x14ac:dyDescent="0.25">
      <c r="B53" s="28"/>
      <c r="C53" s="25"/>
      <c r="D53" s="25"/>
      <c r="E53" s="25"/>
      <c r="F53" s="25"/>
      <c r="G53" s="25"/>
      <c r="H53" s="25"/>
      <c r="I53" s="25"/>
      <c r="J53" s="25"/>
      <c r="K53" s="25"/>
      <c r="L53" s="25"/>
      <c r="M53" s="25"/>
      <c r="N53" s="25"/>
      <c r="O53" s="25"/>
      <c r="P53" s="25"/>
      <c r="Q53" s="25"/>
      <c r="R53" s="25"/>
      <c r="S53" s="25"/>
      <c r="T53" s="25"/>
      <c r="U53" s="25"/>
    </row>
    <row r="54" spans="2:21" x14ac:dyDescent="0.25">
      <c r="B54" s="28"/>
      <c r="C54" s="25"/>
      <c r="D54" s="25"/>
      <c r="E54" s="25"/>
      <c r="F54" s="25"/>
      <c r="G54" s="25"/>
      <c r="H54" s="25"/>
      <c r="I54" s="25"/>
      <c r="J54" s="25"/>
      <c r="K54" s="25"/>
      <c r="L54" s="25"/>
      <c r="M54" s="25"/>
      <c r="N54" s="25"/>
      <c r="O54" s="25"/>
      <c r="P54" s="25"/>
      <c r="Q54" s="25"/>
      <c r="R54" s="25"/>
      <c r="S54" s="25"/>
      <c r="T54" s="25"/>
      <c r="U54" s="25"/>
    </row>
    <row r="55" spans="2:21" x14ac:dyDescent="0.25">
      <c r="B55" s="28"/>
      <c r="C55" s="25"/>
      <c r="D55" s="25"/>
      <c r="E55" s="25"/>
      <c r="F55" s="25"/>
      <c r="G55" s="25"/>
      <c r="H55" s="25"/>
      <c r="I55" s="25"/>
      <c r="J55" s="25"/>
      <c r="K55" s="25"/>
      <c r="L55" s="25"/>
      <c r="M55" s="25"/>
      <c r="N55" s="25"/>
      <c r="O55" s="25"/>
      <c r="P55" s="25"/>
      <c r="Q55" s="25"/>
      <c r="R55" s="25"/>
      <c r="S55" s="25"/>
      <c r="T55" s="25"/>
      <c r="U55" s="25"/>
    </row>
    <row r="56" spans="2:21" x14ac:dyDescent="0.25">
      <c r="B56" s="28"/>
      <c r="C56" s="25"/>
      <c r="D56" s="25"/>
      <c r="E56" s="25"/>
      <c r="F56" s="25"/>
      <c r="G56" s="25"/>
      <c r="H56" s="25"/>
      <c r="I56" s="25"/>
      <c r="J56" s="25"/>
      <c r="K56" s="25"/>
      <c r="L56" s="25"/>
      <c r="M56" s="25"/>
      <c r="N56" s="25"/>
      <c r="O56" s="25"/>
      <c r="P56" s="25"/>
      <c r="Q56" s="25"/>
      <c r="R56" s="25"/>
      <c r="S56" s="25"/>
      <c r="T56" s="25"/>
      <c r="U56" s="25"/>
    </row>
    <row r="57" spans="2:21" x14ac:dyDescent="0.25">
      <c r="B57" s="28"/>
      <c r="C57" s="25"/>
      <c r="D57" s="25"/>
      <c r="E57" s="25"/>
      <c r="F57" s="25"/>
      <c r="G57" s="25"/>
      <c r="H57" s="25"/>
      <c r="I57" s="25"/>
      <c r="J57" s="25"/>
      <c r="K57" s="25"/>
      <c r="L57" s="25"/>
      <c r="M57" s="25"/>
      <c r="N57" s="25"/>
      <c r="O57" s="25"/>
      <c r="P57" s="25"/>
      <c r="Q57" s="25"/>
      <c r="R57" s="25"/>
      <c r="S57" s="25"/>
      <c r="T57" s="25"/>
      <c r="U57" s="25"/>
    </row>
    <row r="58" spans="2:21" x14ac:dyDescent="0.25">
      <c r="B58" s="28"/>
      <c r="C58" s="25"/>
      <c r="D58" s="25"/>
      <c r="E58" s="25"/>
      <c r="F58" s="25"/>
      <c r="G58" s="25"/>
      <c r="H58" s="25"/>
      <c r="I58" s="25"/>
      <c r="J58" s="25"/>
      <c r="K58" s="25"/>
      <c r="L58" s="25"/>
      <c r="M58" s="25"/>
      <c r="N58" s="25"/>
      <c r="O58" s="25"/>
      <c r="P58" s="25"/>
      <c r="Q58" s="25"/>
      <c r="R58" s="25"/>
      <c r="S58" s="25"/>
      <c r="T58" s="25"/>
      <c r="U58" s="25"/>
    </row>
    <row r="59" spans="2:21" x14ac:dyDescent="0.25">
      <c r="B59" s="28"/>
      <c r="C59" s="25"/>
      <c r="D59" s="25"/>
      <c r="E59" s="25"/>
      <c r="F59" s="25"/>
      <c r="G59" s="25"/>
      <c r="H59" s="25"/>
      <c r="I59" s="25"/>
      <c r="J59" s="25"/>
      <c r="K59" s="25"/>
      <c r="L59" s="25"/>
      <c r="M59" s="25"/>
      <c r="N59" s="25"/>
      <c r="O59" s="25"/>
      <c r="P59" s="25"/>
      <c r="Q59" s="25"/>
      <c r="R59" s="25"/>
      <c r="S59" s="25"/>
      <c r="T59" s="25"/>
      <c r="U59" s="25"/>
    </row>
    <row r="60" spans="2:21" x14ac:dyDescent="0.25">
      <c r="B60" s="28"/>
      <c r="C60" s="25"/>
      <c r="D60" s="25"/>
      <c r="E60" s="25"/>
      <c r="F60" s="25"/>
      <c r="G60" s="25"/>
      <c r="H60" s="25"/>
      <c r="I60" s="25"/>
      <c r="J60" s="25"/>
      <c r="K60" s="25"/>
      <c r="L60" s="25"/>
      <c r="M60" s="25"/>
      <c r="N60" s="25"/>
      <c r="O60" s="25"/>
      <c r="P60" s="25"/>
      <c r="Q60" s="25"/>
      <c r="R60" s="25"/>
      <c r="S60" s="25"/>
      <c r="T60" s="25"/>
      <c r="U60" s="25"/>
    </row>
    <row r="61" spans="2:21" x14ac:dyDescent="0.25">
      <c r="B61" s="28"/>
      <c r="C61" s="25"/>
      <c r="D61" s="25"/>
      <c r="E61" s="25"/>
      <c r="F61" s="25"/>
      <c r="G61" s="25"/>
      <c r="H61" s="25"/>
      <c r="I61" s="25"/>
      <c r="J61" s="25"/>
      <c r="K61" s="25"/>
      <c r="L61" s="25"/>
      <c r="M61" s="25"/>
      <c r="N61" s="25"/>
      <c r="O61" s="25"/>
      <c r="P61" s="25"/>
      <c r="Q61" s="25"/>
      <c r="R61" s="25"/>
      <c r="S61" s="25"/>
      <c r="T61" s="25"/>
      <c r="U61" s="25"/>
    </row>
    <row r="62" spans="2:21" x14ac:dyDescent="0.25">
      <c r="B62" s="28"/>
      <c r="C62" s="25"/>
      <c r="D62" s="25"/>
      <c r="E62" s="25"/>
      <c r="F62" s="25"/>
      <c r="G62" s="25"/>
      <c r="H62" s="25"/>
      <c r="I62" s="25"/>
      <c r="J62" s="25"/>
      <c r="K62" s="25"/>
      <c r="L62" s="25"/>
      <c r="M62" s="25"/>
      <c r="N62" s="25"/>
      <c r="O62" s="25"/>
      <c r="P62" s="25"/>
      <c r="Q62" s="25"/>
      <c r="R62" s="25"/>
      <c r="S62" s="25"/>
      <c r="T62" s="25"/>
      <c r="U62" s="25"/>
    </row>
    <row r="63" spans="2:21" x14ac:dyDescent="0.25">
      <c r="B63" s="28"/>
      <c r="C63" s="25"/>
      <c r="D63" s="25"/>
      <c r="E63" s="25"/>
      <c r="F63" s="25"/>
      <c r="G63" s="25"/>
      <c r="H63" s="25"/>
      <c r="I63" s="25"/>
      <c r="J63" s="25"/>
      <c r="K63" s="25"/>
      <c r="L63" s="25"/>
      <c r="M63" s="25"/>
      <c r="N63" s="25"/>
      <c r="O63" s="25"/>
      <c r="P63" s="25"/>
      <c r="Q63" s="25"/>
      <c r="R63" s="25"/>
      <c r="S63" s="25"/>
      <c r="T63" s="25"/>
      <c r="U63" s="25"/>
    </row>
    <row r="64" spans="2:21" x14ac:dyDescent="0.25">
      <c r="B64" s="28"/>
      <c r="C64" s="25"/>
      <c r="D64" s="25"/>
      <c r="E64" s="25"/>
      <c r="F64" s="25"/>
      <c r="G64" s="25"/>
      <c r="H64" s="25"/>
      <c r="I64" s="25"/>
      <c r="J64" s="25"/>
      <c r="K64" s="25"/>
      <c r="L64" s="25"/>
      <c r="M64" s="25"/>
      <c r="N64" s="25"/>
      <c r="O64" s="25"/>
      <c r="P64" s="25"/>
      <c r="Q64" s="25"/>
      <c r="R64" s="25"/>
      <c r="S64" s="25"/>
      <c r="T64" s="25"/>
      <c r="U64" s="25"/>
    </row>
    <row r="65" spans="2:21" x14ac:dyDescent="0.25">
      <c r="B65" s="28"/>
      <c r="C65" s="25"/>
      <c r="D65" s="25"/>
      <c r="E65" s="25"/>
      <c r="F65" s="25"/>
      <c r="G65" s="25"/>
      <c r="H65" s="25"/>
      <c r="I65" s="25"/>
      <c r="J65" s="25"/>
      <c r="K65" s="25"/>
      <c r="L65" s="25"/>
      <c r="M65" s="25"/>
      <c r="N65" s="25"/>
      <c r="O65" s="25"/>
      <c r="P65" s="25"/>
      <c r="Q65" s="25"/>
      <c r="R65" s="25"/>
      <c r="S65" s="25"/>
      <c r="T65" s="25"/>
      <c r="U65" s="25"/>
    </row>
    <row r="66" spans="2:21" x14ac:dyDescent="0.25">
      <c r="B66" s="28"/>
      <c r="C66" s="25"/>
      <c r="D66" s="25"/>
      <c r="E66" s="25"/>
      <c r="F66" s="25"/>
      <c r="G66" s="25"/>
      <c r="H66" s="25"/>
      <c r="I66" s="25"/>
      <c r="J66" s="25"/>
      <c r="K66" s="25"/>
      <c r="L66" s="25"/>
      <c r="M66" s="25"/>
      <c r="N66" s="25"/>
      <c r="O66" s="25"/>
      <c r="P66" s="25"/>
      <c r="Q66" s="25"/>
      <c r="R66" s="25"/>
      <c r="S66" s="25"/>
      <c r="T66" s="25"/>
      <c r="U66" s="25"/>
    </row>
    <row r="67" spans="2:21" x14ac:dyDescent="0.25">
      <c r="B67" s="28"/>
      <c r="C67" s="25"/>
      <c r="D67" s="25"/>
      <c r="E67" s="25"/>
      <c r="F67" s="25"/>
      <c r="G67" s="25"/>
      <c r="H67" s="25"/>
      <c r="I67" s="25"/>
      <c r="J67" s="25"/>
      <c r="K67" s="25"/>
      <c r="L67" s="25"/>
      <c r="M67" s="25"/>
      <c r="N67" s="25"/>
      <c r="O67" s="25"/>
      <c r="P67" s="25"/>
      <c r="Q67" s="25"/>
      <c r="R67" s="25"/>
      <c r="S67" s="25"/>
      <c r="T67" s="25"/>
      <c r="U67" s="25"/>
    </row>
    <row r="68" spans="2:21" x14ac:dyDescent="0.25">
      <c r="B68" s="28"/>
      <c r="C68" s="25"/>
      <c r="D68" s="25"/>
      <c r="E68" s="25"/>
      <c r="F68" s="25"/>
      <c r="G68" s="25"/>
      <c r="H68" s="25"/>
      <c r="I68" s="25"/>
      <c r="J68" s="25"/>
      <c r="K68" s="25"/>
      <c r="L68" s="25"/>
      <c r="M68" s="25"/>
      <c r="N68" s="25"/>
      <c r="O68" s="25"/>
      <c r="P68" s="25"/>
      <c r="Q68" s="25"/>
      <c r="R68" s="25"/>
      <c r="S68" s="25"/>
      <c r="T68" s="25"/>
      <c r="U68" s="25"/>
    </row>
    <row r="69" spans="2:21" x14ac:dyDescent="0.25">
      <c r="B69" s="28"/>
      <c r="C69" s="25"/>
      <c r="D69" s="25"/>
      <c r="E69" s="25"/>
      <c r="F69" s="25"/>
      <c r="G69" s="25"/>
      <c r="H69" s="25"/>
      <c r="I69" s="25"/>
      <c r="J69" s="25"/>
      <c r="K69" s="25"/>
      <c r="L69" s="25"/>
      <c r="M69" s="25"/>
      <c r="N69" s="25"/>
      <c r="O69" s="25"/>
      <c r="P69" s="25"/>
      <c r="Q69" s="25"/>
      <c r="R69" s="25"/>
      <c r="S69" s="25"/>
      <c r="T69" s="25"/>
      <c r="U69" s="25"/>
    </row>
    <row r="70" spans="2:21" x14ac:dyDescent="0.25">
      <c r="B70" s="28"/>
      <c r="C70" s="25"/>
      <c r="D70" s="25"/>
      <c r="E70" s="25"/>
      <c r="F70" s="25"/>
      <c r="G70" s="25"/>
      <c r="H70" s="25"/>
      <c r="I70" s="25"/>
      <c r="J70" s="25"/>
      <c r="K70" s="25"/>
      <c r="L70" s="25"/>
      <c r="M70" s="25"/>
      <c r="N70" s="25"/>
      <c r="O70" s="25"/>
      <c r="P70" s="25"/>
      <c r="Q70" s="25"/>
      <c r="R70" s="25"/>
      <c r="S70" s="25"/>
      <c r="T70" s="25"/>
      <c r="U70" s="25"/>
    </row>
    <row r="71" spans="2:21" x14ac:dyDescent="0.25">
      <c r="B71" s="28"/>
      <c r="C71" s="25"/>
      <c r="D71" s="25"/>
      <c r="E71" s="25"/>
      <c r="F71" s="25"/>
      <c r="G71" s="25"/>
      <c r="H71" s="25"/>
      <c r="I71" s="25"/>
      <c r="J71" s="25"/>
      <c r="K71" s="25"/>
      <c r="L71" s="25"/>
      <c r="M71" s="25"/>
      <c r="N71" s="25"/>
      <c r="O71" s="25"/>
      <c r="P71" s="25"/>
      <c r="Q71" s="25"/>
      <c r="R71" s="25"/>
      <c r="S71" s="25"/>
      <c r="T71" s="25"/>
      <c r="U71" s="25"/>
    </row>
    <row r="72" spans="2:21" x14ac:dyDescent="0.25">
      <c r="B72" s="28"/>
      <c r="C72" s="25"/>
      <c r="D72" s="25"/>
      <c r="E72" s="25"/>
      <c r="F72" s="25"/>
      <c r="G72" s="25"/>
      <c r="H72" s="25"/>
      <c r="I72" s="25"/>
      <c r="J72" s="25"/>
      <c r="K72" s="25"/>
      <c r="L72" s="25"/>
      <c r="M72" s="25"/>
      <c r="N72" s="25"/>
      <c r="O72" s="25"/>
      <c r="P72" s="25"/>
      <c r="Q72" s="25"/>
      <c r="R72" s="25"/>
      <c r="S72" s="25"/>
      <c r="T72" s="25"/>
      <c r="U72" s="25"/>
    </row>
    <row r="73" spans="2:21" x14ac:dyDescent="0.25">
      <c r="B73" s="28"/>
      <c r="C73" s="25"/>
      <c r="D73" s="25"/>
      <c r="E73" s="25"/>
      <c r="F73" s="25"/>
      <c r="G73" s="25"/>
      <c r="H73" s="25"/>
      <c r="I73" s="25"/>
      <c r="J73" s="25"/>
      <c r="K73" s="25"/>
      <c r="L73" s="25"/>
      <c r="M73" s="25"/>
      <c r="N73" s="25"/>
      <c r="O73" s="25"/>
      <c r="P73" s="25"/>
      <c r="Q73" s="25"/>
      <c r="R73" s="25"/>
      <c r="S73" s="25"/>
      <c r="T73" s="25"/>
      <c r="U73" s="25"/>
    </row>
    <row r="74" spans="2:21" x14ac:dyDescent="0.25">
      <c r="B74" s="28"/>
      <c r="C74" s="25"/>
      <c r="D74" s="25"/>
      <c r="E74" s="25"/>
      <c r="F74" s="25"/>
      <c r="G74" s="25"/>
      <c r="H74" s="25"/>
      <c r="I74" s="25"/>
      <c r="J74" s="25"/>
      <c r="K74" s="25"/>
      <c r="L74" s="25"/>
      <c r="M74" s="25"/>
      <c r="N74" s="25"/>
      <c r="O74" s="25"/>
      <c r="P74" s="25"/>
      <c r="Q74" s="25"/>
      <c r="R74" s="25"/>
      <c r="S74" s="25"/>
      <c r="T74" s="25"/>
      <c r="U74" s="25"/>
    </row>
    <row r="75" spans="2:21" x14ac:dyDescent="0.25">
      <c r="B75" s="28"/>
      <c r="C75" s="25"/>
      <c r="D75" s="25"/>
      <c r="E75" s="25"/>
      <c r="F75" s="25"/>
      <c r="G75" s="25"/>
      <c r="H75" s="25"/>
      <c r="I75" s="25"/>
      <c r="J75" s="25"/>
      <c r="K75" s="25"/>
      <c r="L75" s="25"/>
      <c r="M75" s="25"/>
      <c r="N75" s="25"/>
      <c r="O75" s="25"/>
      <c r="P75" s="25"/>
      <c r="Q75" s="25"/>
      <c r="R75" s="25"/>
      <c r="S75" s="25"/>
      <c r="T75" s="25"/>
      <c r="U75" s="25"/>
    </row>
    <row r="76" spans="2:21" x14ac:dyDescent="0.25">
      <c r="B76" s="28"/>
      <c r="C76" s="25"/>
      <c r="D76" s="25"/>
      <c r="E76" s="25"/>
      <c r="F76" s="25"/>
      <c r="G76" s="25"/>
      <c r="H76" s="25"/>
      <c r="I76" s="25"/>
      <c r="J76" s="25"/>
      <c r="K76" s="25"/>
      <c r="L76" s="25"/>
      <c r="M76" s="25"/>
      <c r="N76" s="25"/>
      <c r="O76" s="25"/>
      <c r="P76" s="25"/>
      <c r="Q76" s="25"/>
      <c r="R76" s="25"/>
      <c r="S76" s="25"/>
      <c r="T76" s="25"/>
      <c r="U76" s="25"/>
    </row>
    <row r="77" spans="2:21" x14ac:dyDescent="0.25">
      <c r="B77" s="28"/>
      <c r="C77" s="25"/>
      <c r="D77" s="25"/>
      <c r="E77" s="25"/>
      <c r="F77" s="25"/>
      <c r="G77" s="25"/>
      <c r="H77" s="25"/>
      <c r="I77" s="25"/>
      <c r="J77" s="25"/>
      <c r="K77" s="25"/>
      <c r="L77" s="25"/>
      <c r="M77" s="25"/>
      <c r="N77" s="25"/>
      <c r="O77" s="25"/>
      <c r="P77" s="25"/>
      <c r="Q77" s="25"/>
      <c r="R77" s="25"/>
      <c r="S77" s="25"/>
      <c r="T77" s="25"/>
      <c r="U77" s="25"/>
    </row>
    <row r="78" spans="2:21" x14ac:dyDescent="0.25">
      <c r="B78" s="28"/>
      <c r="C78" s="25"/>
      <c r="D78" s="25"/>
      <c r="E78" s="25"/>
      <c r="F78" s="25"/>
      <c r="G78" s="25"/>
      <c r="H78" s="25"/>
      <c r="I78" s="25"/>
      <c r="J78" s="25"/>
      <c r="K78" s="25"/>
      <c r="L78" s="25"/>
      <c r="M78" s="25"/>
      <c r="N78" s="25"/>
      <c r="O78" s="25"/>
      <c r="P78" s="25"/>
      <c r="Q78" s="25"/>
      <c r="R78" s="25"/>
      <c r="S78" s="25"/>
      <c r="T78" s="25"/>
      <c r="U78" s="25"/>
    </row>
    <row r="79" spans="2:21" x14ac:dyDescent="0.25">
      <c r="B79" s="28"/>
      <c r="C79" s="25"/>
      <c r="D79" s="25"/>
      <c r="E79" s="25"/>
      <c r="F79" s="25"/>
      <c r="G79" s="25"/>
      <c r="H79" s="25"/>
      <c r="I79" s="25"/>
      <c r="J79" s="25"/>
      <c r="K79" s="25"/>
      <c r="L79" s="25"/>
      <c r="M79" s="25"/>
      <c r="N79" s="25"/>
      <c r="O79" s="25"/>
      <c r="P79" s="25"/>
      <c r="Q79" s="25"/>
      <c r="R79" s="25"/>
      <c r="S79" s="25"/>
      <c r="T79" s="25"/>
      <c r="U79" s="25"/>
    </row>
    <row r="80" spans="2:21" x14ac:dyDescent="0.25">
      <c r="B80" s="28"/>
      <c r="C80" s="25"/>
      <c r="D80" s="25"/>
      <c r="E80" s="25"/>
      <c r="F80" s="25"/>
      <c r="G80" s="25"/>
      <c r="H80" s="25"/>
      <c r="I80" s="25"/>
      <c r="J80" s="25"/>
      <c r="K80" s="25"/>
      <c r="L80" s="25"/>
      <c r="M80" s="25"/>
      <c r="N80" s="25"/>
      <c r="O80" s="25"/>
      <c r="P80" s="25"/>
      <c r="Q80" s="25"/>
      <c r="R80" s="25"/>
      <c r="S80" s="25"/>
      <c r="T80" s="25"/>
      <c r="U80" s="25"/>
    </row>
    <row r="81" spans="2:21" x14ac:dyDescent="0.25">
      <c r="B81" s="28"/>
      <c r="C81" s="25"/>
      <c r="D81" s="25"/>
      <c r="E81" s="25"/>
      <c r="F81" s="25"/>
      <c r="G81" s="25"/>
      <c r="H81" s="25"/>
      <c r="I81" s="25"/>
      <c r="J81" s="25"/>
      <c r="K81" s="25"/>
      <c r="L81" s="25"/>
      <c r="M81" s="25"/>
      <c r="N81" s="25"/>
      <c r="O81" s="25"/>
      <c r="P81" s="25"/>
      <c r="Q81" s="25"/>
      <c r="R81" s="25"/>
      <c r="S81" s="25"/>
      <c r="T81" s="25"/>
      <c r="U81" s="25"/>
    </row>
    <row r="82" spans="2:21" x14ac:dyDescent="0.25">
      <c r="B82" s="28"/>
      <c r="C82" s="25"/>
      <c r="D82" s="25"/>
      <c r="E82" s="25"/>
      <c r="F82" s="25"/>
      <c r="G82" s="25"/>
      <c r="H82" s="25"/>
      <c r="I82" s="25"/>
      <c r="J82" s="25"/>
      <c r="K82" s="25"/>
      <c r="L82" s="25"/>
      <c r="M82" s="25"/>
      <c r="N82" s="25"/>
      <c r="O82" s="25"/>
      <c r="P82" s="25"/>
      <c r="Q82" s="25"/>
      <c r="R82" s="25"/>
      <c r="S82" s="25"/>
      <c r="T82" s="25"/>
      <c r="U82" s="25"/>
    </row>
    <row r="83" spans="2:21" x14ac:dyDescent="0.25">
      <c r="B83" s="28"/>
      <c r="C83" s="25"/>
      <c r="D83" s="25"/>
      <c r="E83" s="25"/>
      <c r="F83" s="25"/>
      <c r="G83" s="25"/>
      <c r="H83" s="25"/>
      <c r="I83" s="25"/>
      <c r="J83" s="25"/>
      <c r="K83" s="25"/>
      <c r="L83" s="25"/>
      <c r="M83" s="25"/>
      <c r="N83" s="25"/>
      <c r="O83" s="25"/>
      <c r="P83" s="25"/>
      <c r="Q83" s="25"/>
      <c r="R83" s="25"/>
      <c r="S83" s="25"/>
      <c r="T83" s="25"/>
      <c r="U83" s="25"/>
    </row>
    <row r="84" spans="2:21" x14ac:dyDescent="0.25">
      <c r="B84" s="28"/>
      <c r="C84" s="25"/>
      <c r="D84" s="25"/>
      <c r="E84" s="25"/>
      <c r="F84" s="25"/>
      <c r="G84" s="25"/>
      <c r="H84" s="25"/>
      <c r="I84" s="25"/>
      <c r="J84" s="25"/>
      <c r="K84" s="25"/>
      <c r="L84" s="25"/>
      <c r="M84" s="25"/>
      <c r="N84" s="25"/>
      <c r="O84" s="25"/>
      <c r="P84" s="25"/>
      <c r="Q84" s="25"/>
      <c r="R84" s="25"/>
      <c r="S84" s="25"/>
      <c r="T84" s="25"/>
      <c r="U84" s="25"/>
    </row>
    <row r="85" spans="2:21" x14ac:dyDescent="0.25">
      <c r="B85" s="28"/>
      <c r="C85" s="25"/>
      <c r="D85" s="25"/>
      <c r="E85" s="25"/>
      <c r="F85" s="25"/>
      <c r="G85" s="25"/>
      <c r="H85" s="25"/>
      <c r="I85" s="25"/>
      <c r="J85" s="25"/>
      <c r="K85" s="25"/>
      <c r="L85" s="25"/>
      <c r="M85" s="25"/>
      <c r="N85" s="25"/>
      <c r="O85" s="25"/>
      <c r="P85" s="25"/>
      <c r="Q85" s="25"/>
      <c r="R85" s="25"/>
      <c r="S85" s="25"/>
      <c r="T85" s="25"/>
      <c r="U85" s="25"/>
    </row>
    <row r="86" spans="2:21" x14ac:dyDescent="0.25">
      <c r="B86" s="28"/>
      <c r="C86" s="25"/>
      <c r="D86" s="25"/>
      <c r="E86" s="25"/>
      <c r="F86" s="25"/>
      <c r="G86" s="25"/>
      <c r="H86" s="25"/>
      <c r="I86" s="25"/>
      <c r="J86" s="25"/>
      <c r="K86" s="25"/>
      <c r="L86" s="25"/>
      <c r="M86" s="25"/>
      <c r="N86" s="25"/>
      <c r="O86" s="25"/>
      <c r="P86" s="25"/>
      <c r="Q86" s="25"/>
      <c r="R86" s="25"/>
      <c r="S86" s="25"/>
      <c r="T86" s="25"/>
      <c r="U86" s="25"/>
    </row>
    <row r="87" spans="2:21" x14ac:dyDescent="0.25">
      <c r="B87" s="28"/>
      <c r="C87" s="25"/>
      <c r="D87" s="25"/>
      <c r="E87" s="25"/>
      <c r="F87" s="25"/>
      <c r="G87" s="25"/>
      <c r="H87" s="25"/>
      <c r="I87" s="25"/>
      <c r="J87" s="25"/>
      <c r="K87" s="25"/>
      <c r="L87" s="25"/>
      <c r="M87" s="25"/>
      <c r="N87" s="25"/>
      <c r="O87" s="25"/>
      <c r="P87" s="25"/>
      <c r="Q87" s="25"/>
      <c r="R87" s="25"/>
      <c r="S87" s="25"/>
      <c r="T87" s="25"/>
      <c r="U87" s="25"/>
    </row>
    <row r="88" spans="2:21" x14ac:dyDescent="0.25">
      <c r="B88" s="28"/>
      <c r="C88" s="25"/>
      <c r="D88" s="25"/>
      <c r="E88" s="25"/>
      <c r="F88" s="25"/>
      <c r="G88" s="25"/>
      <c r="H88" s="25"/>
      <c r="I88" s="25"/>
      <c r="J88" s="25"/>
      <c r="K88" s="25"/>
      <c r="L88" s="25"/>
      <c r="M88" s="25"/>
      <c r="N88" s="25"/>
      <c r="O88" s="25"/>
      <c r="P88" s="25"/>
      <c r="Q88" s="25"/>
      <c r="R88" s="25"/>
      <c r="S88" s="25"/>
      <c r="T88" s="25"/>
      <c r="U88" s="25"/>
    </row>
    <row r="89" spans="2:21" x14ac:dyDescent="0.25">
      <c r="B89" s="28"/>
      <c r="C89" s="25"/>
      <c r="D89" s="25"/>
      <c r="E89" s="25"/>
      <c r="F89" s="25"/>
      <c r="G89" s="25"/>
      <c r="H89" s="25"/>
      <c r="I89" s="25"/>
      <c r="J89" s="25"/>
      <c r="K89" s="25"/>
      <c r="L89" s="25"/>
      <c r="M89" s="25"/>
      <c r="N89" s="25"/>
      <c r="O89" s="25"/>
      <c r="P89" s="25"/>
      <c r="Q89" s="25"/>
      <c r="R89" s="25"/>
      <c r="S89" s="25"/>
      <c r="T89" s="25"/>
      <c r="U89" s="25"/>
    </row>
    <row r="90" spans="2:21" x14ac:dyDescent="0.25">
      <c r="B90" s="28"/>
      <c r="C90" s="25"/>
      <c r="D90" s="25"/>
      <c r="E90" s="25"/>
      <c r="F90" s="25"/>
      <c r="G90" s="25"/>
      <c r="H90" s="25"/>
      <c r="I90" s="25"/>
      <c r="J90" s="25"/>
      <c r="K90" s="25"/>
      <c r="L90" s="25"/>
      <c r="M90" s="25"/>
      <c r="N90" s="25"/>
      <c r="O90" s="25"/>
      <c r="P90" s="25"/>
      <c r="Q90" s="25"/>
      <c r="R90" s="25"/>
      <c r="S90" s="25"/>
      <c r="T90" s="25"/>
      <c r="U90" s="25"/>
    </row>
    <row r="91" spans="2:21" x14ac:dyDescent="0.25">
      <c r="B91" s="28"/>
      <c r="C91" s="25"/>
      <c r="D91" s="25"/>
      <c r="E91" s="25"/>
      <c r="F91" s="25"/>
      <c r="G91" s="25"/>
      <c r="H91" s="25"/>
      <c r="I91" s="25"/>
      <c r="J91" s="25"/>
      <c r="K91" s="25"/>
      <c r="L91" s="25"/>
      <c r="M91" s="25"/>
      <c r="N91" s="25"/>
      <c r="O91" s="25"/>
      <c r="P91" s="25"/>
      <c r="Q91" s="25"/>
      <c r="R91" s="25"/>
      <c r="S91" s="25"/>
      <c r="T91" s="25"/>
      <c r="U91" s="25"/>
    </row>
    <row r="92" spans="2:21" x14ac:dyDescent="0.25">
      <c r="B92" s="28"/>
      <c r="C92" s="25"/>
      <c r="D92" s="25"/>
      <c r="E92" s="25"/>
      <c r="F92" s="25"/>
      <c r="G92" s="25"/>
      <c r="H92" s="25"/>
      <c r="I92" s="25"/>
      <c r="J92" s="25"/>
      <c r="K92" s="25"/>
      <c r="L92" s="25"/>
      <c r="M92" s="25"/>
      <c r="N92" s="25"/>
      <c r="O92" s="25"/>
      <c r="P92" s="25"/>
      <c r="Q92" s="25"/>
      <c r="R92" s="25"/>
      <c r="S92" s="25"/>
      <c r="T92" s="25"/>
      <c r="U92" s="25"/>
    </row>
    <row r="93" spans="2:21" x14ac:dyDescent="0.25">
      <c r="B93" s="28"/>
      <c r="C93" s="25"/>
      <c r="D93" s="25"/>
      <c r="E93" s="25"/>
      <c r="F93" s="25"/>
      <c r="G93" s="25"/>
      <c r="H93" s="25"/>
      <c r="I93" s="25"/>
      <c r="J93" s="25"/>
      <c r="K93" s="25"/>
      <c r="L93" s="25"/>
      <c r="M93" s="25"/>
      <c r="N93" s="25"/>
      <c r="O93" s="25"/>
      <c r="P93" s="25"/>
      <c r="Q93" s="25"/>
      <c r="R93" s="25"/>
      <c r="S93" s="25"/>
      <c r="T93" s="25"/>
      <c r="U93" s="25"/>
    </row>
    <row r="94" spans="2:21" x14ac:dyDescent="0.25">
      <c r="B94" s="28"/>
      <c r="C94" s="25"/>
      <c r="D94" s="25"/>
      <c r="E94" s="25"/>
      <c r="F94" s="25"/>
      <c r="G94" s="25"/>
      <c r="H94" s="25"/>
      <c r="I94" s="25"/>
      <c r="J94" s="25"/>
      <c r="K94" s="25"/>
      <c r="L94" s="25"/>
      <c r="M94" s="25"/>
      <c r="N94" s="25"/>
      <c r="O94" s="25"/>
      <c r="P94" s="25"/>
      <c r="Q94" s="25"/>
      <c r="R94" s="25"/>
      <c r="S94" s="25"/>
      <c r="T94" s="25"/>
      <c r="U94" s="25"/>
    </row>
    <row r="95" spans="2:21" x14ac:dyDescent="0.25">
      <c r="B95" s="28"/>
      <c r="C95" s="25"/>
      <c r="D95" s="25"/>
      <c r="E95" s="25"/>
      <c r="F95" s="25"/>
      <c r="G95" s="25"/>
      <c r="H95" s="25"/>
      <c r="I95" s="25"/>
      <c r="J95" s="25"/>
      <c r="K95" s="25"/>
      <c r="L95" s="25"/>
      <c r="M95" s="25"/>
      <c r="N95" s="25"/>
      <c r="O95" s="25"/>
      <c r="P95" s="25"/>
      <c r="Q95" s="25"/>
      <c r="R95" s="25"/>
      <c r="S95" s="25"/>
      <c r="T95" s="25"/>
      <c r="U95" s="25"/>
    </row>
    <row r="96" spans="2:21" x14ac:dyDescent="0.25">
      <c r="B96" s="28"/>
      <c r="C96" s="25"/>
      <c r="D96" s="25"/>
      <c r="E96" s="25"/>
      <c r="F96" s="25"/>
      <c r="G96" s="25"/>
      <c r="H96" s="25"/>
      <c r="I96" s="25"/>
      <c r="J96" s="25"/>
      <c r="K96" s="25"/>
      <c r="L96" s="25"/>
      <c r="M96" s="25"/>
      <c r="N96" s="25"/>
      <c r="O96" s="25"/>
      <c r="P96" s="25"/>
      <c r="Q96" s="25"/>
      <c r="R96" s="25"/>
      <c r="S96" s="25"/>
      <c r="T96" s="25"/>
      <c r="U96" s="25"/>
    </row>
    <row r="97" spans="2:21" x14ac:dyDescent="0.25">
      <c r="B97" s="28"/>
      <c r="C97" s="25"/>
      <c r="D97" s="25"/>
      <c r="E97" s="25"/>
      <c r="F97" s="25"/>
      <c r="G97" s="25"/>
      <c r="H97" s="25"/>
      <c r="I97" s="25"/>
      <c r="J97" s="25"/>
      <c r="K97" s="25"/>
      <c r="L97" s="25"/>
      <c r="M97" s="25"/>
      <c r="N97" s="25"/>
      <c r="O97" s="25"/>
      <c r="P97" s="25"/>
      <c r="Q97" s="25"/>
      <c r="R97" s="25"/>
      <c r="S97" s="25"/>
      <c r="T97" s="25"/>
      <c r="U97" s="25"/>
    </row>
    <row r="98" spans="2:21" x14ac:dyDescent="0.25">
      <c r="B98" s="28"/>
      <c r="C98" s="25"/>
      <c r="D98" s="25"/>
      <c r="E98" s="25"/>
      <c r="F98" s="25"/>
      <c r="G98" s="25"/>
      <c r="H98" s="25"/>
      <c r="I98" s="25"/>
      <c r="J98" s="25"/>
      <c r="K98" s="25"/>
      <c r="L98" s="25"/>
      <c r="M98" s="25"/>
      <c r="N98" s="25"/>
      <c r="O98" s="25"/>
      <c r="P98" s="25"/>
      <c r="Q98" s="25"/>
      <c r="R98" s="25"/>
      <c r="S98" s="25"/>
      <c r="T98" s="25"/>
      <c r="U98" s="25"/>
    </row>
    <row r="99" spans="2:21" x14ac:dyDescent="0.25">
      <c r="B99" s="28"/>
      <c r="C99" s="25"/>
      <c r="D99" s="25"/>
      <c r="E99" s="25"/>
      <c r="F99" s="25"/>
      <c r="G99" s="25"/>
      <c r="H99" s="25"/>
      <c r="I99" s="25"/>
      <c r="J99" s="25"/>
      <c r="K99" s="25"/>
      <c r="L99" s="25"/>
      <c r="M99" s="25"/>
      <c r="N99" s="25"/>
      <c r="O99" s="25"/>
      <c r="P99" s="25"/>
      <c r="Q99" s="25"/>
      <c r="R99" s="25"/>
      <c r="S99" s="25"/>
      <c r="T99" s="25"/>
      <c r="U99" s="25"/>
    </row>
    <row r="100" spans="2:21" x14ac:dyDescent="0.25">
      <c r="B100" s="28"/>
      <c r="C100" s="25"/>
      <c r="D100" s="25"/>
      <c r="E100" s="25"/>
      <c r="F100" s="25"/>
      <c r="G100" s="25"/>
      <c r="H100" s="25"/>
      <c r="I100" s="25"/>
      <c r="J100" s="25"/>
      <c r="K100" s="25"/>
      <c r="L100" s="25"/>
      <c r="M100" s="25"/>
      <c r="N100" s="25"/>
      <c r="O100" s="25"/>
      <c r="P100" s="25"/>
      <c r="Q100" s="25"/>
      <c r="R100" s="25"/>
      <c r="S100" s="25"/>
      <c r="T100" s="25"/>
      <c r="U100" s="25"/>
    </row>
    <row r="101" spans="2:21" x14ac:dyDescent="0.25">
      <c r="B101" s="28"/>
      <c r="C101" s="25"/>
      <c r="D101" s="25"/>
      <c r="E101" s="25"/>
      <c r="F101" s="25"/>
      <c r="G101" s="25"/>
      <c r="H101" s="25"/>
      <c r="I101" s="25"/>
      <c r="J101" s="25"/>
      <c r="K101" s="25"/>
      <c r="L101" s="25"/>
      <c r="M101" s="25"/>
      <c r="N101" s="25"/>
      <c r="O101" s="25"/>
      <c r="P101" s="25"/>
      <c r="Q101" s="25"/>
      <c r="R101" s="25"/>
      <c r="S101" s="25"/>
      <c r="T101" s="25"/>
      <c r="U101" s="25"/>
    </row>
    <row r="102" spans="2:21" x14ac:dyDescent="0.25">
      <c r="B102" s="28"/>
      <c r="C102" s="25"/>
      <c r="D102" s="25"/>
      <c r="E102" s="25"/>
      <c r="F102" s="25"/>
      <c r="G102" s="25"/>
      <c r="H102" s="25"/>
      <c r="I102" s="25"/>
      <c r="J102" s="25"/>
      <c r="K102" s="25"/>
      <c r="L102" s="25"/>
      <c r="M102" s="25"/>
      <c r="N102" s="25"/>
      <c r="O102" s="25"/>
      <c r="P102" s="25"/>
      <c r="Q102" s="25"/>
      <c r="R102" s="25"/>
      <c r="S102" s="25"/>
      <c r="T102" s="25"/>
      <c r="U102" s="25"/>
    </row>
    <row r="103" spans="2:21" x14ac:dyDescent="0.25">
      <c r="B103" s="28"/>
      <c r="C103" s="25"/>
      <c r="D103" s="25"/>
      <c r="E103" s="25"/>
      <c r="F103" s="25"/>
      <c r="G103" s="25"/>
      <c r="H103" s="25"/>
      <c r="I103" s="25"/>
      <c r="J103" s="25"/>
      <c r="K103" s="25"/>
      <c r="L103" s="25"/>
      <c r="M103" s="25"/>
      <c r="N103" s="25"/>
      <c r="O103" s="25"/>
      <c r="P103" s="25"/>
      <c r="Q103" s="25"/>
      <c r="R103" s="25"/>
      <c r="S103" s="25"/>
      <c r="T103" s="25"/>
      <c r="U103" s="25"/>
    </row>
    <row r="104" spans="2:21" x14ac:dyDescent="0.25">
      <c r="B104" s="28"/>
      <c r="C104" s="25"/>
      <c r="D104" s="25"/>
      <c r="E104" s="25"/>
      <c r="F104" s="25"/>
      <c r="G104" s="25"/>
      <c r="H104" s="25"/>
      <c r="I104" s="25"/>
      <c r="J104" s="25"/>
      <c r="K104" s="25"/>
      <c r="L104" s="25"/>
      <c r="M104" s="25"/>
      <c r="N104" s="25"/>
      <c r="O104" s="25"/>
      <c r="P104" s="25"/>
      <c r="Q104" s="25"/>
      <c r="R104" s="25"/>
      <c r="S104" s="25"/>
      <c r="T104" s="25"/>
      <c r="U104" s="25"/>
    </row>
    <row r="105" spans="2:21" x14ac:dyDescent="0.25">
      <c r="B105" s="28"/>
      <c r="C105" s="25"/>
      <c r="D105" s="25"/>
      <c r="E105" s="25"/>
      <c r="F105" s="25"/>
      <c r="G105" s="25"/>
      <c r="H105" s="25"/>
      <c r="I105" s="25"/>
      <c r="J105" s="25"/>
      <c r="K105" s="25"/>
      <c r="L105" s="25"/>
      <c r="M105" s="25"/>
      <c r="N105" s="25"/>
      <c r="O105" s="25"/>
      <c r="P105" s="25"/>
      <c r="Q105" s="25"/>
      <c r="R105" s="25"/>
      <c r="S105" s="25"/>
      <c r="T105" s="25"/>
      <c r="U105" s="25"/>
    </row>
    <row r="106" spans="2:21" x14ac:dyDescent="0.25">
      <c r="B106" s="28"/>
      <c r="C106" s="25"/>
      <c r="D106" s="25"/>
      <c r="E106" s="25"/>
      <c r="F106" s="25"/>
      <c r="G106" s="25"/>
      <c r="H106" s="25"/>
      <c r="I106" s="25"/>
      <c r="J106" s="25"/>
      <c r="K106" s="25"/>
      <c r="L106" s="25"/>
      <c r="M106" s="25"/>
      <c r="N106" s="25"/>
      <c r="O106" s="25"/>
      <c r="P106" s="25"/>
      <c r="Q106" s="25"/>
      <c r="R106" s="25"/>
      <c r="S106" s="25"/>
      <c r="T106" s="25"/>
      <c r="U106" s="25"/>
    </row>
    <row r="107" spans="2:21" x14ac:dyDescent="0.25">
      <c r="B107" s="28"/>
      <c r="C107" s="25"/>
      <c r="D107" s="25"/>
      <c r="E107" s="25"/>
      <c r="F107" s="25"/>
      <c r="G107" s="25"/>
      <c r="H107" s="25"/>
      <c r="I107" s="25"/>
      <c r="J107" s="25"/>
      <c r="K107" s="25"/>
      <c r="L107" s="25"/>
      <c r="M107" s="25"/>
      <c r="N107" s="25"/>
      <c r="O107" s="25"/>
      <c r="P107" s="25"/>
      <c r="Q107" s="25"/>
      <c r="R107" s="25"/>
      <c r="S107" s="25"/>
      <c r="T107" s="25"/>
      <c r="U107" s="25"/>
    </row>
    <row r="108" spans="2:21" x14ac:dyDescent="0.25">
      <c r="B108" s="28"/>
      <c r="C108" s="25"/>
      <c r="D108" s="25"/>
      <c r="E108" s="25"/>
      <c r="F108" s="25"/>
      <c r="G108" s="25"/>
      <c r="H108" s="25"/>
      <c r="I108" s="25"/>
      <c r="J108" s="25"/>
      <c r="K108" s="25"/>
      <c r="L108" s="25"/>
      <c r="M108" s="25"/>
      <c r="N108" s="25"/>
      <c r="O108" s="25"/>
      <c r="P108" s="25"/>
      <c r="Q108" s="25"/>
      <c r="R108" s="25"/>
      <c r="S108" s="25"/>
      <c r="T108" s="25"/>
      <c r="U108" s="25"/>
    </row>
    <row r="109" spans="2:21" x14ac:dyDescent="0.25">
      <c r="B109" s="28"/>
      <c r="C109" s="25"/>
      <c r="D109" s="25"/>
      <c r="E109" s="25"/>
      <c r="F109" s="25"/>
      <c r="G109" s="25"/>
      <c r="H109" s="25"/>
      <c r="I109" s="25"/>
      <c r="J109" s="25"/>
      <c r="K109" s="25"/>
      <c r="L109" s="25"/>
      <c r="M109" s="25"/>
      <c r="N109" s="25"/>
      <c r="O109" s="25"/>
      <c r="P109" s="25"/>
      <c r="Q109" s="25"/>
      <c r="R109" s="25"/>
      <c r="S109" s="25"/>
      <c r="T109" s="25"/>
      <c r="U109" s="25"/>
    </row>
    <row r="110" spans="2:21" x14ac:dyDescent="0.25">
      <c r="B110" s="28"/>
      <c r="C110" s="25"/>
      <c r="D110" s="25"/>
      <c r="E110" s="25"/>
      <c r="F110" s="25"/>
      <c r="G110" s="25"/>
      <c r="H110" s="25"/>
      <c r="I110" s="25"/>
      <c r="J110" s="25"/>
      <c r="K110" s="25"/>
      <c r="L110" s="25"/>
      <c r="M110" s="25"/>
      <c r="N110" s="25"/>
      <c r="O110" s="25"/>
      <c r="P110" s="25"/>
      <c r="Q110" s="25"/>
      <c r="R110" s="25"/>
      <c r="S110" s="25"/>
      <c r="T110" s="25"/>
      <c r="U110" s="25"/>
    </row>
    <row r="111" spans="2:21" x14ac:dyDescent="0.25">
      <c r="B111" s="28"/>
      <c r="C111" s="25"/>
      <c r="D111" s="25"/>
      <c r="E111" s="25"/>
      <c r="F111" s="25"/>
      <c r="G111" s="25"/>
      <c r="H111" s="25"/>
      <c r="I111" s="25"/>
      <c r="J111" s="25"/>
      <c r="K111" s="25"/>
      <c r="L111" s="25"/>
      <c r="M111" s="25"/>
      <c r="N111" s="25"/>
      <c r="O111" s="25"/>
      <c r="P111" s="25"/>
      <c r="Q111" s="25"/>
      <c r="R111" s="25"/>
      <c r="S111" s="25"/>
      <c r="T111" s="25"/>
      <c r="U111" s="25"/>
    </row>
    <row r="112" spans="2:21" x14ac:dyDescent="0.25">
      <c r="B112" s="28"/>
      <c r="C112" s="25"/>
      <c r="D112" s="25"/>
      <c r="E112" s="25"/>
      <c r="F112" s="25"/>
      <c r="G112" s="25"/>
      <c r="H112" s="25"/>
      <c r="I112" s="25"/>
      <c r="J112" s="25"/>
      <c r="K112" s="25"/>
      <c r="L112" s="25"/>
      <c r="M112" s="25"/>
      <c r="N112" s="25"/>
      <c r="O112" s="25"/>
      <c r="P112" s="25"/>
      <c r="Q112" s="25"/>
      <c r="R112" s="25"/>
      <c r="S112" s="25"/>
      <c r="T112" s="25"/>
      <c r="U112" s="25"/>
    </row>
    <row r="113" spans="2:21" x14ac:dyDescent="0.25">
      <c r="B113" s="28"/>
      <c r="C113" s="25"/>
      <c r="D113" s="25"/>
      <c r="E113" s="25"/>
      <c r="F113" s="25"/>
      <c r="G113" s="25"/>
      <c r="H113" s="25"/>
      <c r="I113" s="25"/>
      <c r="J113" s="25"/>
      <c r="K113" s="25"/>
      <c r="L113" s="25"/>
      <c r="M113" s="25"/>
      <c r="N113" s="25"/>
      <c r="O113" s="25"/>
      <c r="P113" s="25"/>
      <c r="Q113" s="25"/>
      <c r="R113" s="25"/>
      <c r="S113" s="25"/>
      <c r="T113" s="25"/>
      <c r="U113" s="25"/>
    </row>
    <row r="114" spans="2:21" x14ac:dyDescent="0.25">
      <c r="B114" s="28"/>
      <c r="C114" s="25"/>
      <c r="D114" s="25"/>
      <c r="E114" s="25"/>
      <c r="F114" s="25"/>
      <c r="G114" s="25"/>
      <c r="H114" s="25"/>
      <c r="I114" s="25"/>
      <c r="J114" s="25"/>
      <c r="K114" s="25"/>
      <c r="L114" s="25"/>
      <c r="M114" s="25"/>
      <c r="N114" s="25"/>
      <c r="O114" s="25"/>
      <c r="P114" s="25"/>
      <c r="Q114" s="25"/>
      <c r="R114" s="25"/>
      <c r="S114" s="25"/>
      <c r="T114" s="25"/>
      <c r="U114" s="25"/>
    </row>
    <row r="115" spans="2:21" x14ac:dyDescent="0.25">
      <c r="B115" s="28"/>
      <c r="C115" s="25"/>
      <c r="D115" s="25"/>
      <c r="E115" s="25"/>
      <c r="F115" s="25"/>
      <c r="G115" s="25"/>
      <c r="H115" s="25"/>
      <c r="I115" s="25"/>
      <c r="J115" s="25"/>
      <c r="K115" s="25"/>
      <c r="L115" s="25"/>
      <c r="M115" s="25"/>
      <c r="N115" s="25"/>
      <c r="O115" s="25"/>
      <c r="P115" s="25"/>
      <c r="Q115" s="25"/>
      <c r="R115" s="25"/>
      <c r="S115" s="25"/>
      <c r="T115" s="25"/>
      <c r="U115" s="25"/>
    </row>
    <row r="116" spans="2:21" x14ac:dyDescent="0.25">
      <c r="B116" s="28"/>
      <c r="C116" s="25"/>
      <c r="D116" s="25"/>
      <c r="E116" s="25"/>
      <c r="F116" s="25"/>
      <c r="G116" s="25"/>
      <c r="H116" s="25"/>
      <c r="I116" s="25"/>
      <c r="J116" s="25"/>
      <c r="K116" s="25"/>
      <c r="L116" s="25"/>
      <c r="M116" s="25"/>
      <c r="N116" s="25"/>
      <c r="O116" s="25"/>
      <c r="P116" s="25"/>
      <c r="Q116" s="25"/>
      <c r="R116" s="25"/>
      <c r="S116" s="25"/>
      <c r="T116" s="25"/>
      <c r="U116" s="25"/>
    </row>
    <row r="117" spans="2:21" x14ac:dyDescent="0.25">
      <c r="B117" s="28"/>
      <c r="C117" s="25"/>
      <c r="D117" s="25"/>
      <c r="E117" s="25"/>
      <c r="F117" s="25"/>
      <c r="G117" s="25"/>
      <c r="H117" s="25"/>
      <c r="I117" s="25"/>
      <c r="J117" s="25"/>
      <c r="K117" s="25"/>
      <c r="L117" s="25"/>
      <c r="M117" s="25"/>
      <c r="N117" s="25"/>
      <c r="O117" s="25"/>
      <c r="P117" s="25"/>
      <c r="Q117" s="25"/>
      <c r="R117" s="25"/>
      <c r="S117" s="25"/>
      <c r="T117" s="25"/>
      <c r="U117" s="25"/>
    </row>
    <row r="118" spans="2:21" x14ac:dyDescent="0.25">
      <c r="B118" s="28"/>
      <c r="C118" s="25"/>
      <c r="D118" s="25"/>
      <c r="E118" s="25"/>
      <c r="F118" s="25"/>
      <c r="G118" s="25"/>
      <c r="H118" s="25"/>
      <c r="I118" s="25"/>
      <c r="J118" s="25"/>
      <c r="K118" s="25"/>
      <c r="L118" s="25"/>
      <c r="M118" s="25"/>
      <c r="N118" s="25"/>
      <c r="O118" s="25"/>
      <c r="P118" s="25"/>
      <c r="Q118" s="25"/>
      <c r="R118" s="25"/>
      <c r="S118" s="25"/>
      <c r="T118" s="25"/>
      <c r="U118" s="25"/>
    </row>
    <row r="119" spans="2:21" x14ac:dyDescent="0.25">
      <c r="B119" s="28"/>
      <c r="C119" s="25"/>
      <c r="D119" s="25"/>
      <c r="E119" s="25"/>
      <c r="F119" s="25"/>
      <c r="G119" s="25"/>
      <c r="H119" s="25"/>
      <c r="I119" s="25"/>
      <c r="J119" s="25"/>
      <c r="K119" s="25"/>
      <c r="L119" s="25"/>
      <c r="M119" s="25"/>
      <c r="N119" s="25"/>
      <c r="O119" s="25"/>
      <c r="P119" s="25"/>
      <c r="Q119" s="25"/>
      <c r="R119" s="25"/>
      <c r="S119" s="25"/>
      <c r="T119" s="25"/>
      <c r="U119" s="25"/>
    </row>
    <row r="120" spans="2:21" x14ac:dyDescent="0.25">
      <c r="B120" s="28"/>
      <c r="C120" s="25"/>
      <c r="D120" s="25"/>
      <c r="E120" s="25"/>
      <c r="F120" s="25"/>
      <c r="G120" s="25"/>
      <c r="H120" s="25"/>
      <c r="I120" s="25"/>
      <c r="J120" s="25"/>
      <c r="K120" s="25"/>
      <c r="L120" s="25"/>
      <c r="M120" s="25"/>
      <c r="N120" s="25"/>
      <c r="O120" s="25"/>
      <c r="P120" s="25"/>
      <c r="Q120" s="25"/>
      <c r="R120" s="25"/>
      <c r="S120" s="25"/>
      <c r="T120" s="25"/>
      <c r="U120" s="25"/>
    </row>
    <row r="121" spans="2:21" x14ac:dyDescent="0.25">
      <c r="B121" s="28"/>
      <c r="C121" s="25"/>
      <c r="D121" s="25"/>
      <c r="E121" s="25"/>
      <c r="F121" s="25"/>
      <c r="G121" s="25"/>
      <c r="H121" s="25"/>
      <c r="I121" s="25"/>
      <c r="J121" s="25"/>
      <c r="K121" s="25"/>
      <c r="L121" s="25"/>
      <c r="M121" s="25"/>
      <c r="N121" s="25"/>
      <c r="O121" s="25"/>
      <c r="P121" s="25"/>
      <c r="Q121" s="25"/>
      <c r="R121" s="25"/>
      <c r="S121" s="25"/>
      <c r="T121" s="25"/>
      <c r="U121" s="25"/>
    </row>
    <row r="122" spans="2:21" x14ac:dyDescent="0.25">
      <c r="B122" s="28"/>
      <c r="C122" s="25"/>
      <c r="D122" s="25"/>
      <c r="E122" s="25"/>
      <c r="F122" s="25"/>
      <c r="G122" s="25"/>
      <c r="H122" s="25"/>
      <c r="I122" s="25"/>
      <c r="J122" s="25"/>
      <c r="K122" s="25"/>
      <c r="L122" s="25"/>
      <c r="M122" s="25"/>
      <c r="N122" s="25"/>
      <c r="O122" s="25"/>
      <c r="P122" s="25"/>
      <c r="Q122" s="25"/>
      <c r="R122" s="25"/>
      <c r="S122" s="25"/>
      <c r="T122" s="25"/>
      <c r="U122" s="25"/>
    </row>
    <row r="123" spans="2:21" x14ac:dyDescent="0.25">
      <c r="B123" s="28"/>
      <c r="C123" s="25"/>
      <c r="D123" s="25"/>
      <c r="E123" s="25"/>
      <c r="F123" s="25"/>
      <c r="G123" s="25"/>
      <c r="H123" s="25"/>
      <c r="I123" s="25"/>
      <c r="J123" s="25"/>
      <c r="K123" s="25"/>
      <c r="L123" s="25"/>
      <c r="M123" s="25"/>
      <c r="N123" s="25"/>
      <c r="O123" s="25"/>
      <c r="P123" s="25"/>
      <c r="Q123" s="25"/>
      <c r="R123" s="25"/>
      <c r="S123" s="25"/>
      <c r="T123" s="25"/>
      <c r="U123" s="25"/>
    </row>
    <row r="124" spans="2:21" x14ac:dyDescent="0.25">
      <c r="B124" s="28"/>
      <c r="C124" s="25"/>
      <c r="D124" s="25"/>
      <c r="E124" s="25"/>
      <c r="F124" s="25"/>
      <c r="G124" s="25"/>
      <c r="H124" s="25"/>
      <c r="I124" s="25"/>
      <c r="J124" s="25"/>
      <c r="K124" s="25"/>
      <c r="L124" s="25"/>
      <c r="M124" s="25"/>
      <c r="N124" s="25"/>
      <c r="O124" s="25"/>
      <c r="P124" s="25"/>
      <c r="Q124" s="25"/>
      <c r="R124" s="25"/>
      <c r="S124" s="25"/>
      <c r="T124" s="25"/>
      <c r="U124" s="25"/>
    </row>
    <row r="125" spans="2:21" x14ac:dyDescent="0.25">
      <c r="B125" s="28"/>
      <c r="C125" s="25"/>
      <c r="D125" s="25"/>
      <c r="E125" s="25"/>
      <c r="F125" s="25"/>
      <c r="G125" s="25"/>
      <c r="H125" s="25"/>
      <c r="I125" s="25"/>
      <c r="J125" s="25"/>
      <c r="K125" s="25"/>
      <c r="L125" s="25"/>
      <c r="M125" s="25"/>
      <c r="N125" s="25"/>
      <c r="O125" s="25"/>
      <c r="P125" s="25"/>
      <c r="Q125" s="25"/>
      <c r="R125" s="25"/>
      <c r="S125" s="25"/>
      <c r="T125" s="25"/>
      <c r="U125" s="25"/>
    </row>
    <row r="126" spans="2:21" x14ac:dyDescent="0.25">
      <c r="B126" s="28"/>
      <c r="C126" s="25"/>
      <c r="D126" s="25"/>
      <c r="E126" s="25"/>
      <c r="F126" s="25"/>
      <c r="G126" s="25"/>
      <c r="H126" s="25"/>
      <c r="I126" s="25"/>
      <c r="J126" s="25"/>
      <c r="K126" s="25"/>
      <c r="L126" s="25"/>
      <c r="M126" s="25"/>
      <c r="N126" s="25"/>
      <c r="O126" s="25"/>
      <c r="P126" s="25"/>
      <c r="Q126" s="25"/>
      <c r="R126" s="25"/>
      <c r="S126" s="25"/>
      <c r="T126" s="25"/>
      <c r="U126" s="25"/>
    </row>
    <row r="127" spans="2:21" x14ac:dyDescent="0.25">
      <c r="B127" s="28"/>
      <c r="C127" s="25"/>
      <c r="D127" s="25"/>
      <c r="E127" s="25"/>
      <c r="F127" s="25"/>
      <c r="G127" s="25"/>
      <c r="H127" s="25"/>
      <c r="I127" s="25"/>
      <c r="J127" s="25"/>
      <c r="K127" s="25"/>
      <c r="L127" s="25"/>
      <c r="M127" s="25"/>
      <c r="N127" s="25"/>
      <c r="O127" s="25"/>
      <c r="P127" s="25"/>
      <c r="Q127" s="25"/>
      <c r="R127" s="25"/>
      <c r="S127" s="25"/>
      <c r="T127" s="25"/>
      <c r="U127" s="25"/>
    </row>
    <row r="128" spans="2:21" x14ac:dyDescent="0.25">
      <c r="B128" s="28"/>
      <c r="C128" s="25"/>
      <c r="D128" s="25"/>
      <c r="E128" s="25"/>
      <c r="F128" s="25"/>
      <c r="G128" s="25"/>
      <c r="H128" s="25"/>
      <c r="I128" s="25"/>
      <c r="J128" s="25"/>
      <c r="K128" s="25"/>
      <c r="L128" s="25"/>
      <c r="M128" s="25"/>
      <c r="N128" s="25"/>
      <c r="O128" s="25"/>
      <c r="P128" s="25"/>
      <c r="Q128" s="25"/>
      <c r="R128" s="25"/>
      <c r="S128" s="25"/>
      <c r="T128" s="25"/>
      <c r="U128" s="25"/>
    </row>
    <row r="129" spans="2:21" x14ac:dyDescent="0.25">
      <c r="B129" s="28"/>
      <c r="C129" s="25"/>
      <c r="D129" s="25"/>
      <c r="E129" s="25"/>
      <c r="F129" s="25"/>
      <c r="G129" s="25"/>
      <c r="H129" s="25"/>
      <c r="I129" s="25"/>
      <c r="J129" s="25"/>
      <c r="K129" s="25"/>
      <c r="L129" s="25"/>
      <c r="M129" s="25"/>
      <c r="N129" s="25"/>
      <c r="O129" s="25"/>
      <c r="P129" s="25"/>
      <c r="Q129" s="25"/>
      <c r="R129" s="25"/>
      <c r="S129" s="25"/>
      <c r="T129" s="25"/>
      <c r="U129" s="25"/>
    </row>
    <row r="130" spans="2:21" x14ac:dyDescent="0.25">
      <c r="B130" s="28"/>
      <c r="C130" s="25"/>
      <c r="D130" s="25"/>
      <c r="E130" s="25"/>
      <c r="F130" s="25"/>
      <c r="G130" s="25"/>
      <c r="H130" s="25"/>
      <c r="I130" s="25"/>
      <c r="J130" s="25"/>
      <c r="K130" s="25"/>
      <c r="L130" s="25"/>
      <c r="M130" s="25"/>
      <c r="N130" s="25"/>
      <c r="O130" s="25"/>
      <c r="P130" s="25"/>
      <c r="Q130" s="25"/>
      <c r="R130" s="25"/>
      <c r="S130" s="25"/>
      <c r="T130" s="25"/>
      <c r="U130" s="25"/>
    </row>
    <row r="131" spans="2:21" x14ac:dyDescent="0.25">
      <c r="B131" s="28"/>
      <c r="C131" s="25"/>
      <c r="D131" s="25"/>
      <c r="E131" s="25"/>
      <c r="F131" s="25"/>
      <c r="G131" s="25"/>
      <c r="H131" s="25"/>
      <c r="I131" s="25"/>
      <c r="J131" s="25"/>
      <c r="K131" s="25"/>
      <c r="L131" s="25"/>
      <c r="M131" s="25"/>
      <c r="N131" s="25"/>
      <c r="O131" s="25"/>
      <c r="P131" s="25"/>
      <c r="Q131" s="25"/>
      <c r="R131" s="25"/>
      <c r="S131" s="25"/>
      <c r="T131" s="25"/>
      <c r="U131" s="25"/>
    </row>
    <row r="132" spans="2:21" x14ac:dyDescent="0.25">
      <c r="B132" s="28"/>
      <c r="C132" s="25"/>
      <c r="D132" s="25"/>
      <c r="E132" s="25"/>
      <c r="F132" s="25"/>
      <c r="G132" s="25"/>
      <c r="H132" s="25"/>
      <c r="I132" s="25"/>
      <c r="J132" s="25"/>
      <c r="K132" s="25"/>
      <c r="L132" s="25"/>
      <c r="M132" s="25"/>
      <c r="N132" s="25"/>
      <c r="O132" s="25"/>
      <c r="P132" s="25"/>
      <c r="Q132" s="25"/>
      <c r="R132" s="25"/>
      <c r="S132" s="25"/>
      <c r="T132" s="25"/>
      <c r="U132" s="25"/>
    </row>
    <row r="133" spans="2:21" x14ac:dyDescent="0.25">
      <c r="B133" s="28"/>
      <c r="C133" s="25"/>
      <c r="D133" s="25"/>
      <c r="E133" s="25"/>
      <c r="F133" s="25"/>
      <c r="G133" s="25"/>
      <c r="H133" s="25"/>
      <c r="I133" s="25"/>
      <c r="J133" s="25"/>
      <c r="K133" s="25"/>
      <c r="L133" s="25"/>
      <c r="M133" s="25"/>
      <c r="N133" s="25"/>
      <c r="O133" s="25"/>
      <c r="P133" s="25"/>
      <c r="Q133" s="25"/>
      <c r="R133" s="25"/>
      <c r="S133" s="25"/>
      <c r="T133" s="25"/>
      <c r="U133" s="25"/>
    </row>
    <row r="134" spans="2:21" x14ac:dyDescent="0.25">
      <c r="B134" s="28"/>
      <c r="C134" s="25"/>
      <c r="D134" s="25"/>
      <c r="E134" s="25"/>
      <c r="F134" s="25"/>
      <c r="G134" s="25"/>
      <c r="H134" s="25"/>
      <c r="I134" s="25"/>
      <c r="J134" s="25"/>
      <c r="K134" s="25"/>
      <c r="L134" s="25"/>
      <c r="M134" s="25"/>
      <c r="N134" s="25"/>
      <c r="O134" s="25"/>
      <c r="P134" s="25"/>
      <c r="Q134" s="25"/>
      <c r="R134" s="25"/>
      <c r="S134" s="25"/>
      <c r="T134" s="25"/>
      <c r="U134" s="25"/>
    </row>
    <row r="135" spans="2:21" x14ac:dyDescent="0.25">
      <c r="B135" s="28"/>
      <c r="C135" s="25"/>
      <c r="D135" s="25"/>
      <c r="E135" s="25"/>
      <c r="F135" s="25"/>
      <c r="G135" s="25"/>
      <c r="H135" s="25"/>
      <c r="I135" s="25"/>
      <c r="J135" s="25"/>
      <c r="K135" s="25"/>
      <c r="L135" s="25"/>
      <c r="M135" s="25"/>
      <c r="N135" s="25"/>
      <c r="O135" s="25"/>
      <c r="P135" s="25"/>
      <c r="Q135" s="25"/>
      <c r="R135" s="25"/>
      <c r="S135" s="25"/>
      <c r="T135" s="25"/>
      <c r="U135" s="25"/>
    </row>
    <row r="136" spans="2:21" x14ac:dyDescent="0.25">
      <c r="B136" s="28"/>
      <c r="C136" s="25"/>
      <c r="D136" s="25"/>
      <c r="E136" s="25"/>
      <c r="F136" s="25"/>
      <c r="G136" s="25"/>
      <c r="H136" s="25"/>
      <c r="I136" s="25"/>
      <c r="J136" s="25"/>
      <c r="K136" s="25"/>
      <c r="L136" s="25"/>
      <c r="M136" s="25"/>
      <c r="N136" s="25"/>
      <c r="O136" s="25"/>
      <c r="P136" s="25"/>
      <c r="Q136" s="25"/>
      <c r="R136" s="25"/>
      <c r="S136" s="25"/>
      <c r="T136" s="25"/>
      <c r="U136" s="25"/>
    </row>
    <row r="137" spans="2:21" x14ac:dyDescent="0.25">
      <c r="B137" s="28"/>
      <c r="C137" s="25"/>
      <c r="D137" s="25"/>
      <c r="E137" s="25"/>
      <c r="F137" s="25"/>
      <c r="G137" s="25"/>
      <c r="H137" s="25"/>
      <c r="I137" s="25"/>
      <c r="J137" s="25"/>
      <c r="K137" s="25"/>
      <c r="L137" s="25"/>
      <c r="M137" s="25"/>
      <c r="N137" s="25"/>
      <c r="O137" s="25"/>
      <c r="P137" s="25"/>
      <c r="Q137" s="25"/>
      <c r="R137" s="25"/>
      <c r="S137" s="25"/>
      <c r="T137" s="25"/>
      <c r="U137" s="25"/>
    </row>
    <row r="138" spans="2:21" x14ac:dyDescent="0.25">
      <c r="B138" s="28"/>
      <c r="C138" s="25"/>
      <c r="D138" s="25"/>
      <c r="E138" s="25"/>
      <c r="F138" s="25"/>
      <c r="G138" s="25"/>
      <c r="H138" s="25"/>
      <c r="I138" s="25"/>
      <c r="J138" s="25"/>
      <c r="K138" s="25"/>
      <c r="L138" s="25"/>
      <c r="M138" s="25"/>
      <c r="N138" s="25"/>
      <c r="O138" s="25"/>
      <c r="P138" s="25"/>
      <c r="Q138" s="25"/>
      <c r="R138" s="25"/>
      <c r="S138" s="25"/>
      <c r="T138" s="25"/>
      <c r="U138" s="25"/>
    </row>
    <row r="139" spans="2:21" x14ac:dyDescent="0.25">
      <c r="B139" s="28"/>
      <c r="C139" s="25"/>
      <c r="D139" s="25"/>
      <c r="E139" s="25"/>
      <c r="F139" s="25"/>
      <c r="G139" s="25"/>
      <c r="H139" s="25"/>
      <c r="I139" s="25"/>
      <c r="J139" s="25"/>
      <c r="K139" s="25"/>
      <c r="L139" s="25"/>
      <c r="M139" s="25"/>
      <c r="N139" s="25"/>
      <c r="O139" s="25"/>
      <c r="P139" s="25"/>
      <c r="Q139" s="25"/>
      <c r="R139" s="25"/>
      <c r="S139" s="25"/>
      <c r="T139" s="25"/>
      <c r="U139" s="25"/>
    </row>
    <row r="140" spans="2:21" x14ac:dyDescent="0.25">
      <c r="B140" s="28"/>
      <c r="C140" s="25"/>
      <c r="D140" s="25"/>
      <c r="E140" s="25"/>
      <c r="F140" s="25"/>
      <c r="G140" s="25"/>
      <c r="H140" s="25"/>
      <c r="I140" s="25"/>
      <c r="J140" s="25"/>
      <c r="K140" s="25"/>
      <c r="L140" s="25"/>
      <c r="M140" s="25"/>
      <c r="N140" s="25"/>
      <c r="O140" s="25"/>
      <c r="P140" s="25"/>
      <c r="Q140" s="25"/>
      <c r="R140" s="25"/>
      <c r="S140" s="25"/>
      <c r="T140" s="25"/>
      <c r="U140" s="25"/>
    </row>
    <row r="141" spans="2:21" x14ac:dyDescent="0.25">
      <c r="B141" s="28"/>
      <c r="C141" s="25"/>
      <c r="D141" s="25"/>
      <c r="E141" s="25"/>
      <c r="F141" s="25"/>
      <c r="G141" s="25"/>
      <c r="H141" s="25"/>
      <c r="I141" s="25"/>
      <c r="J141" s="25"/>
      <c r="K141" s="25"/>
      <c r="L141" s="25"/>
      <c r="M141" s="25"/>
      <c r="N141" s="25"/>
      <c r="O141" s="25"/>
      <c r="P141" s="25"/>
      <c r="Q141" s="25"/>
      <c r="R141" s="25"/>
      <c r="S141" s="25"/>
      <c r="T141" s="25"/>
      <c r="U141" s="25"/>
    </row>
    <row r="142" spans="2:21" x14ac:dyDescent="0.25">
      <c r="B142" s="28"/>
      <c r="C142" s="25"/>
      <c r="D142" s="25"/>
      <c r="E142" s="25"/>
      <c r="F142" s="25"/>
      <c r="G142" s="25"/>
      <c r="H142" s="25"/>
      <c r="I142" s="25"/>
      <c r="J142" s="25"/>
      <c r="K142" s="25"/>
      <c r="L142" s="25"/>
      <c r="M142" s="25"/>
      <c r="N142" s="25"/>
      <c r="O142" s="25"/>
      <c r="P142" s="25"/>
      <c r="Q142" s="25"/>
      <c r="R142" s="25"/>
      <c r="S142" s="25"/>
      <c r="T142" s="25"/>
      <c r="U142" s="25"/>
    </row>
    <row r="143" spans="2:21" x14ac:dyDescent="0.25">
      <c r="B143" s="28"/>
      <c r="C143" s="25"/>
      <c r="D143" s="25"/>
      <c r="E143" s="25"/>
      <c r="F143" s="25"/>
      <c r="G143" s="25"/>
      <c r="H143" s="25"/>
      <c r="I143" s="25"/>
      <c r="J143" s="25"/>
      <c r="K143" s="25"/>
      <c r="L143" s="25"/>
      <c r="M143" s="25"/>
      <c r="N143" s="25"/>
      <c r="O143" s="25"/>
      <c r="P143" s="25"/>
      <c r="Q143" s="25"/>
      <c r="R143" s="25"/>
      <c r="S143" s="25"/>
      <c r="T143" s="25"/>
      <c r="U143" s="25"/>
    </row>
    <row r="144" spans="2:21" x14ac:dyDescent="0.25">
      <c r="B144" s="28"/>
      <c r="C144" s="25"/>
      <c r="D144" s="25"/>
      <c r="E144" s="25"/>
      <c r="F144" s="25"/>
      <c r="G144" s="25"/>
      <c r="H144" s="25"/>
      <c r="I144" s="25"/>
      <c r="J144" s="25"/>
      <c r="K144" s="25"/>
      <c r="L144" s="25"/>
      <c r="M144" s="25"/>
      <c r="N144" s="25"/>
      <c r="O144" s="25"/>
      <c r="P144" s="25"/>
      <c r="Q144" s="25"/>
      <c r="R144" s="25"/>
      <c r="S144" s="25"/>
      <c r="T144" s="25"/>
      <c r="U144" s="25"/>
    </row>
    <row r="145" spans="2:21" x14ac:dyDescent="0.25">
      <c r="B145" s="28"/>
      <c r="C145" s="25"/>
      <c r="D145" s="25"/>
      <c r="E145" s="25"/>
      <c r="F145" s="25"/>
      <c r="G145" s="25"/>
      <c r="H145" s="25"/>
      <c r="I145" s="25"/>
      <c r="J145" s="25"/>
      <c r="K145" s="25"/>
      <c r="L145" s="25"/>
      <c r="M145" s="25"/>
      <c r="N145" s="25"/>
      <c r="O145" s="25"/>
      <c r="P145" s="25"/>
      <c r="Q145" s="25"/>
      <c r="R145" s="25"/>
      <c r="S145" s="25"/>
      <c r="T145" s="25"/>
      <c r="U145" s="25"/>
    </row>
    <row r="146" spans="2:21" x14ac:dyDescent="0.25">
      <c r="B146" s="28"/>
      <c r="C146" s="25"/>
      <c r="D146" s="25"/>
      <c r="E146" s="25"/>
      <c r="F146" s="25"/>
      <c r="G146" s="25"/>
      <c r="H146" s="25"/>
      <c r="I146" s="25"/>
      <c r="J146" s="25"/>
      <c r="K146" s="25"/>
      <c r="L146" s="25"/>
      <c r="M146" s="25"/>
      <c r="N146" s="25"/>
      <c r="O146" s="25"/>
      <c r="P146" s="25"/>
      <c r="Q146" s="25"/>
      <c r="R146" s="25"/>
      <c r="S146" s="25"/>
      <c r="T146" s="25"/>
      <c r="U146" s="25"/>
    </row>
    <row r="147" spans="2:21" x14ac:dyDescent="0.25">
      <c r="B147" s="28"/>
      <c r="C147" s="25"/>
      <c r="D147" s="25"/>
      <c r="E147" s="25"/>
      <c r="F147" s="25"/>
      <c r="G147" s="25"/>
      <c r="H147" s="25"/>
      <c r="I147" s="25"/>
      <c r="J147" s="25"/>
      <c r="K147" s="25"/>
      <c r="L147" s="25"/>
      <c r="M147" s="25"/>
      <c r="N147" s="25"/>
      <c r="O147" s="25"/>
      <c r="P147" s="25"/>
      <c r="Q147" s="25"/>
      <c r="R147" s="25"/>
      <c r="S147" s="25"/>
      <c r="T147" s="25"/>
      <c r="U147" s="25"/>
    </row>
    <row r="148" spans="2:21" x14ac:dyDescent="0.25">
      <c r="B148" s="28"/>
      <c r="C148" s="25"/>
      <c r="D148" s="25"/>
      <c r="E148" s="25"/>
      <c r="F148" s="25"/>
      <c r="G148" s="25"/>
      <c r="H148" s="25"/>
      <c r="I148" s="25"/>
      <c r="J148" s="25"/>
      <c r="K148" s="25"/>
      <c r="L148" s="25"/>
      <c r="M148" s="25"/>
      <c r="N148" s="25"/>
      <c r="O148" s="25"/>
      <c r="P148" s="25"/>
      <c r="Q148" s="25"/>
      <c r="R148" s="25"/>
      <c r="S148" s="25"/>
      <c r="T148" s="25"/>
      <c r="U148" s="25"/>
    </row>
    <row r="149" spans="2:21" x14ac:dyDescent="0.25">
      <c r="B149" s="28"/>
      <c r="C149" s="25"/>
      <c r="D149" s="25"/>
      <c r="E149" s="25"/>
      <c r="F149" s="25"/>
      <c r="G149" s="25"/>
      <c r="H149" s="25"/>
      <c r="I149" s="25"/>
      <c r="J149" s="25"/>
      <c r="K149" s="25"/>
      <c r="L149" s="25"/>
      <c r="M149" s="25"/>
      <c r="N149" s="25"/>
      <c r="O149" s="25"/>
      <c r="P149" s="25"/>
      <c r="Q149" s="25"/>
      <c r="R149" s="25"/>
      <c r="S149" s="25"/>
      <c r="T149" s="25"/>
      <c r="U149" s="25"/>
    </row>
    <row r="150" spans="2:21" x14ac:dyDescent="0.25">
      <c r="B150" s="28"/>
      <c r="C150" s="25"/>
      <c r="D150" s="25"/>
      <c r="E150" s="25"/>
      <c r="F150" s="25"/>
      <c r="G150" s="25"/>
      <c r="H150" s="25"/>
      <c r="I150" s="25"/>
      <c r="J150" s="25"/>
      <c r="K150" s="25"/>
      <c r="L150" s="25"/>
      <c r="M150" s="25"/>
      <c r="N150" s="25"/>
      <c r="O150" s="25"/>
      <c r="P150" s="25"/>
      <c r="Q150" s="25"/>
      <c r="R150" s="25"/>
      <c r="S150" s="25"/>
      <c r="T150" s="25"/>
      <c r="U150" s="25"/>
    </row>
    <row r="151" spans="2:21" x14ac:dyDescent="0.25">
      <c r="B151" s="28"/>
      <c r="C151" s="25"/>
      <c r="D151" s="25"/>
      <c r="E151" s="25"/>
      <c r="F151" s="25"/>
      <c r="G151" s="25"/>
      <c r="H151" s="25"/>
      <c r="I151" s="25"/>
      <c r="J151" s="25"/>
      <c r="K151" s="25"/>
      <c r="L151" s="25"/>
      <c r="M151" s="25"/>
      <c r="N151" s="25"/>
      <c r="O151" s="25"/>
      <c r="P151" s="25"/>
      <c r="Q151" s="25"/>
      <c r="R151" s="25"/>
      <c r="S151" s="25"/>
      <c r="T151" s="25"/>
      <c r="U151" s="25"/>
    </row>
    <row r="152" spans="2:21" x14ac:dyDescent="0.25">
      <c r="B152" s="28"/>
      <c r="C152" s="25"/>
      <c r="D152" s="25"/>
      <c r="E152" s="25"/>
      <c r="F152" s="25"/>
      <c r="G152" s="25"/>
      <c r="H152" s="25"/>
      <c r="I152" s="25"/>
      <c r="J152" s="25"/>
      <c r="K152" s="25"/>
      <c r="L152" s="25"/>
      <c r="M152" s="25"/>
      <c r="N152" s="25"/>
      <c r="O152" s="25"/>
      <c r="P152" s="25"/>
      <c r="Q152" s="25"/>
      <c r="R152" s="25"/>
      <c r="S152" s="25"/>
      <c r="T152" s="25"/>
      <c r="U152" s="25"/>
    </row>
    <row r="153" spans="2:21" x14ac:dyDescent="0.25">
      <c r="B153" s="28"/>
      <c r="C153" s="25"/>
      <c r="D153" s="25"/>
      <c r="E153" s="25"/>
      <c r="F153" s="25"/>
      <c r="G153" s="25"/>
      <c r="H153" s="25"/>
      <c r="I153" s="25"/>
      <c r="J153" s="25"/>
      <c r="K153" s="25"/>
      <c r="L153" s="25"/>
      <c r="M153" s="25"/>
      <c r="N153" s="25"/>
      <c r="O153" s="25"/>
      <c r="P153" s="25"/>
      <c r="Q153" s="25"/>
      <c r="R153" s="25"/>
      <c r="S153" s="25"/>
      <c r="T153" s="25"/>
      <c r="U153" s="25"/>
    </row>
    <row r="154" spans="2:21" x14ac:dyDescent="0.25">
      <c r="B154" s="28"/>
      <c r="C154" s="25"/>
      <c r="D154" s="25"/>
      <c r="E154" s="25"/>
      <c r="F154" s="25"/>
      <c r="G154" s="25"/>
      <c r="H154" s="25"/>
      <c r="I154" s="25"/>
      <c r="J154" s="25"/>
      <c r="K154" s="25"/>
      <c r="L154" s="25"/>
      <c r="M154" s="25"/>
      <c r="N154" s="25"/>
      <c r="O154" s="25"/>
      <c r="P154" s="25"/>
      <c r="Q154" s="25"/>
      <c r="R154" s="25"/>
      <c r="S154" s="25"/>
      <c r="T154" s="25"/>
      <c r="U154" s="25"/>
    </row>
    <row r="155" spans="2:21" x14ac:dyDescent="0.25">
      <c r="B155" s="28"/>
      <c r="C155" s="25"/>
      <c r="D155" s="25"/>
      <c r="E155" s="25"/>
      <c r="F155" s="25"/>
      <c r="G155" s="25"/>
      <c r="H155" s="25"/>
      <c r="I155" s="25"/>
      <c r="J155" s="25"/>
      <c r="K155" s="25"/>
      <c r="L155" s="25"/>
      <c r="M155" s="25"/>
      <c r="N155" s="25"/>
      <c r="O155" s="25"/>
      <c r="P155" s="25"/>
      <c r="Q155" s="25"/>
      <c r="R155" s="25"/>
      <c r="S155" s="25"/>
      <c r="T155" s="25"/>
      <c r="U155" s="25"/>
    </row>
    <row r="156" spans="2:21" x14ac:dyDescent="0.25">
      <c r="B156" s="28"/>
      <c r="C156" s="25"/>
      <c r="D156" s="25"/>
      <c r="E156" s="25"/>
      <c r="F156" s="25"/>
      <c r="G156" s="25"/>
      <c r="H156" s="25"/>
      <c r="I156" s="25"/>
      <c r="J156" s="25"/>
      <c r="K156" s="25"/>
      <c r="L156" s="25"/>
      <c r="M156" s="25"/>
      <c r="N156" s="25"/>
      <c r="O156" s="25"/>
      <c r="P156" s="25"/>
      <c r="Q156" s="25"/>
      <c r="R156" s="25"/>
      <c r="S156" s="25"/>
      <c r="T156" s="25"/>
      <c r="U156" s="25"/>
    </row>
    <row r="157" spans="2:21" x14ac:dyDescent="0.25">
      <c r="B157" s="28"/>
      <c r="C157" s="25"/>
      <c r="D157" s="25"/>
      <c r="E157" s="25"/>
      <c r="F157" s="25"/>
      <c r="G157" s="25"/>
      <c r="H157" s="25"/>
      <c r="I157" s="25"/>
      <c r="J157" s="25"/>
      <c r="K157" s="25"/>
      <c r="L157" s="25"/>
      <c r="M157" s="25"/>
      <c r="N157" s="25"/>
      <c r="O157" s="25"/>
      <c r="P157" s="25"/>
      <c r="Q157" s="25"/>
      <c r="R157" s="25"/>
      <c r="S157" s="25"/>
      <c r="T157" s="25"/>
      <c r="U157" s="25"/>
    </row>
    <row r="158" spans="2:21" x14ac:dyDescent="0.25">
      <c r="B158" s="28"/>
      <c r="C158" s="25"/>
      <c r="D158" s="25"/>
      <c r="E158" s="25"/>
      <c r="F158" s="25"/>
      <c r="G158" s="25"/>
      <c r="H158" s="25"/>
      <c r="I158" s="25"/>
      <c r="J158" s="25"/>
      <c r="K158" s="25"/>
      <c r="L158" s="25"/>
      <c r="M158" s="25"/>
      <c r="N158" s="25"/>
      <c r="O158" s="25"/>
      <c r="P158" s="25"/>
      <c r="Q158" s="25"/>
      <c r="R158" s="25"/>
      <c r="S158" s="25"/>
      <c r="T158" s="25"/>
      <c r="U158" s="25"/>
    </row>
    <row r="159" spans="2:21" x14ac:dyDescent="0.25">
      <c r="B159" s="28"/>
      <c r="C159" s="25"/>
      <c r="D159" s="25"/>
      <c r="E159" s="25"/>
      <c r="F159" s="25"/>
      <c r="G159" s="25"/>
      <c r="H159" s="25"/>
      <c r="I159" s="25"/>
      <c r="J159" s="25"/>
      <c r="K159" s="25"/>
      <c r="L159" s="25"/>
      <c r="M159" s="25"/>
      <c r="N159" s="25"/>
      <c r="O159" s="25"/>
      <c r="P159" s="25"/>
      <c r="Q159" s="25"/>
      <c r="R159" s="25"/>
      <c r="S159" s="25"/>
      <c r="T159" s="25"/>
      <c r="U159" s="25"/>
    </row>
    <row r="160" spans="2:21" x14ac:dyDescent="0.25">
      <c r="B160" s="28"/>
      <c r="C160" s="25"/>
      <c r="D160" s="25"/>
      <c r="E160" s="25"/>
      <c r="F160" s="25"/>
      <c r="G160" s="25"/>
      <c r="H160" s="25"/>
      <c r="I160" s="25"/>
      <c r="J160" s="25"/>
      <c r="K160" s="25"/>
      <c r="L160" s="25"/>
      <c r="M160" s="25"/>
      <c r="N160" s="25"/>
      <c r="O160" s="25"/>
      <c r="P160" s="25"/>
      <c r="Q160" s="25"/>
      <c r="R160" s="25"/>
      <c r="S160" s="25"/>
      <c r="T160" s="25"/>
      <c r="U160" s="25"/>
    </row>
    <row r="161" spans="2:21" x14ac:dyDescent="0.25">
      <c r="B161" s="28"/>
      <c r="C161" s="25"/>
      <c r="D161" s="25"/>
      <c r="E161" s="25"/>
      <c r="F161" s="25"/>
      <c r="G161" s="25"/>
      <c r="H161" s="25"/>
      <c r="I161" s="25"/>
      <c r="J161" s="25"/>
      <c r="K161" s="25"/>
      <c r="L161" s="25"/>
      <c r="M161" s="25"/>
      <c r="N161" s="25"/>
      <c r="O161" s="25"/>
      <c r="P161" s="25"/>
      <c r="Q161" s="25"/>
      <c r="R161" s="25"/>
      <c r="S161" s="25"/>
      <c r="T161" s="25"/>
      <c r="U161" s="25"/>
    </row>
    <row r="162" spans="2:21" x14ac:dyDescent="0.25">
      <c r="B162" s="28"/>
      <c r="C162" s="25"/>
      <c r="D162" s="25"/>
      <c r="E162" s="25"/>
      <c r="F162" s="25"/>
      <c r="G162" s="25"/>
      <c r="H162" s="25"/>
      <c r="I162" s="25"/>
      <c r="J162" s="25"/>
      <c r="K162" s="25"/>
      <c r="L162" s="25"/>
      <c r="M162" s="25"/>
      <c r="N162" s="25"/>
      <c r="O162" s="25"/>
      <c r="P162" s="25"/>
      <c r="Q162" s="25"/>
      <c r="R162" s="25"/>
      <c r="S162" s="25"/>
      <c r="T162" s="25"/>
      <c r="U162" s="25"/>
    </row>
    <row r="163" spans="2:21" x14ac:dyDescent="0.25">
      <c r="B163" s="28"/>
      <c r="C163" s="25"/>
      <c r="D163" s="25"/>
      <c r="E163" s="25"/>
      <c r="F163" s="25"/>
      <c r="G163" s="25"/>
      <c r="H163" s="25"/>
      <c r="I163" s="25"/>
      <c r="J163" s="25"/>
      <c r="K163" s="25"/>
      <c r="L163" s="25"/>
      <c r="M163" s="25"/>
      <c r="N163" s="25"/>
      <c r="O163" s="25"/>
      <c r="P163" s="25"/>
      <c r="Q163" s="25"/>
      <c r="R163" s="25"/>
      <c r="S163" s="25"/>
      <c r="T163" s="25"/>
      <c r="U163" s="25"/>
    </row>
    <row r="164" spans="2:21" x14ac:dyDescent="0.25">
      <c r="B164" s="28"/>
      <c r="C164" s="25"/>
      <c r="D164" s="25"/>
      <c r="E164" s="25"/>
      <c r="F164" s="25"/>
      <c r="G164" s="25"/>
      <c r="H164" s="25"/>
      <c r="I164" s="25"/>
      <c r="J164" s="25"/>
      <c r="K164" s="25"/>
      <c r="L164" s="25"/>
      <c r="M164" s="25"/>
      <c r="N164" s="25"/>
      <c r="O164" s="25"/>
      <c r="P164" s="25"/>
      <c r="Q164" s="25"/>
      <c r="R164" s="25"/>
      <c r="S164" s="25"/>
      <c r="T164" s="25"/>
      <c r="U164" s="25"/>
    </row>
    <row r="165" spans="2:21" x14ac:dyDescent="0.25">
      <c r="B165" s="28"/>
      <c r="C165" s="25"/>
      <c r="D165" s="25"/>
      <c r="E165" s="25"/>
      <c r="F165" s="25"/>
      <c r="G165" s="25"/>
      <c r="H165" s="25"/>
      <c r="I165" s="25"/>
      <c r="J165" s="25"/>
      <c r="K165" s="25"/>
      <c r="L165" s="25"/>
      <c r="M165" s="25"/>
      <c r="N165" s="25"/>
      <c r="O165" s="25"/>
      <c r="P165" s="25"/>
      <c r="Q165" s="25"/>
      <c r="R165" s="25"/>
      <c r="S165" s="25"/>
      <c r="T165" s="25"/>
      <c r="U165" s="25"/>
    </row>
    <row r="166" spans="2:21" x14ac:dyDescent="0.25">
      <c r="B166" s="28"/>
      <c r="C166" s="25"/>
      <c r="D166" s="25"/>
      <c r="E166" s="25"/>
      <c r="F166" s="25"/>
      <c r="G166" s="25"/>
      <c r="H166" s="25"/>
      <c r="I166" s="25"/>
      <c r="J166" s="25"/>
      <c r="K166" s="25"/>
      <c r="L166" s="25"/>
      <c r="M166" s="25"/>
      <c r="N166" s="25"/>
      <c r="O166" s="25"/>
      <c r="P166" s="25"/>
      <c r="Q166" s="25"/>
      <c r="R166" s="25"/>
      <c r="S166" s="25"/>
      <c r="T166" s="25"/>
      <c r="U166" s="25"/>
    </row>
    <row r="167" spans="2:21" x14ac:dyDescent="0.25">
      <c r="B167" s="28"/>
      <c r="C167" s="25"/>
      <c r="D167" s="25"/>
      <c r="E167" s="25"/>
      <c r="F167" s="25"/>
      <c r="G167" s="25"/>
      <c r="H167" s="25"/>
      <c r="I167" s="25"/>
      <c r="J167" s="25"/>
      <c r="K167" s="25"/>
      <c r="L167" s="25"/>
      <c r="M167" s="25"/>
      <c r="N167" s="25"/>
      <c r="O167" s="25"/>
      <c r="P167" s="25"/>
      <c r="Q167" s="25"/>
      <c r="R167" s="25"/>
      <c r="S167" s="25"/>
      <c r="T167" s="25"/>
      <c r="U167" s="25"/>
    </row>
    <row r="168" spans="2:21" x14ac:dyDescent="0.25">
      <c r="B168" s="28"/>
      <c r="C168" s="25"/>
      <c r="D168" s="25"/>
      <c r="E168" s="25"/>
      <c r="F168" s="25"/>
      <c r="G168" s="25"/>
      <c r="H168" s="25"/>
      <c r="I168" s="25"/>
      <c r="J168" s="25"/>
      <c r="K168" s="25"/>
      <c r="L168" s="25"/>
      <c r="M168" s="25"/>
      <c r="N168" s="25"/>
      <c r="O168" s="25"/>
      <c r="P168" s="25"/>
      <c r="Q168" s="25"/>
      <c r="R168" s="25"/>
      <c r="S168" s="25"/>
      <c r="T168" s="25"/>
      <c r="U168" s="25"/>
    </row>
    <row r="169" spans="2:21" x14ac:dyDescent="0.25">
      <c r="B169" s="28"/>
      <c r="C169" s="25"/>
      <c r="D169" s="25"/>
      <c r="E169" s="25"/>
      <c r="F169" s="25"/>
      <c r="G169" s="25"/>
      <c r="H169" s="25"/>
      <c r="I169" s="25"/>
      <c r="J169" s="25"/>
      <c r="K169" s="25"/>
      <c r="L169" s="25"/>
      <c r="M169" s="25"/>
      <c r="N169" s="25"/>
      <c r="O169" s="25"/>
      <c r="P169" s="25"/>
      <c r="Q169" s="25"/>
      <c r="R169" s="25"/>
      <c r="S169" s="25"/>
      <c r="T169" s="25"/>
      <c r="U169" s="25"/>
    </row>
    <row r="170" spans="2:21" x14ac:dyDescent="0.25">
      <c r="B170" s="28"/>
      <c r="C170" s="25"/>
      <c r="D170" s="25"/>
      <c r="E170" s="25"/>
      <c r="F170" s="25"/>
      <c r="G170" s="25"/>
      <c r="H170" s="25"/>
      <c r="I170" s="25"/>
      <c r="J170" s="25"/>
      <c r="K170" s="25"/>
      <c r="L170" s="25"/>
      <c r="M170" s="25"/>
      <c r="N170" s="25"/>
      <c r="O170" s="25"/>
      <c r="P170" s="25"/>
      <c r="Q170" s="25"/>
      <c r="R170" s="25"/>
      <c r="S170" s="25"/>
      <c r="T170" s="25"/>
      <c r="U170" s="25"/>
    </row>
    <row r="171" spans="2:21" x14ac:dyDescent="0.25">
      <c r="B171" s="28"/>
      <c r="C171" s="25"/>
      <c r="D171" s="25"/>
      <c r="E171" s="25"/>
      <c r="F171" s="25"/>
      <c r="G171" s="25"/>
      <c r="H171" s="25"/>
      <c r="I171" s="25"/>
      <c r="J171" s="25"/>
      <c r="K171" s="25"/>
      <c r="L171" s="25"/>
      <c r="M171" s="25"/>
      <c r="N171" s="25"/>
      <c r="O171" s="25"/>
      <c r="P171" s="25"/>
      <c r="Q171" s="25"/>
      <c r="R171" s="25"/>
      <c r="S171" s="25"/>
      <c r="T171" s="25"/>
      <c r="U171" s="25"/>
    </row>
    <row r="172" spans="2:21" x14ac:dyDescent="0.25">
      <c r="B172" s="28"/>
      <c r="C172" s="25"/>
      <c r="D172" s="25"/>
      <c r="E172" s="25"/>
      <c r="F172" s="25"/>
      <c r="G172" s="25"/>
      <c r="H172" s="25"/>
      <c r="I172" s="25"/>
      <c r="J172" s="25"/>
      <c r="K172" s="25"/>
      <c r="L172" s="25"/>
      <c r="M172" s="25"/>
      <c r="N172" s="25"/>
      <c r="O172" s="25"/>
      <c r="P172" s="25"/>
      <c r="Q172" s="25"/>
      <c r="R172" s="25"/>
      <c r="S172" s="25"/>
      <c r="T172" s="25"/>
      <c r="U172" s="25"/>
    </row>
    <row r="173" spans="2:21" x14ac:dyDescent="0.25">
      <c r="B173" s="28"/>
      <c r="C173" s="25"/>
      <c r="D173" s="25"/>
      <c r="E173" s="25"/>
      <c r="F173" s="25"/>
      <c r="G173" s="25"/>
      <c r="H173" s="25"/>
      <c r="I173" s="25"/>
      <c r="J173" s="25"/>
      <c r="K173" s="25"/>
      <c r="L173" s="25"/>
      <c r="M173" s="25"/>
      <c r="N173" s="25"/>
      <c r="O173" s="25"/>
      <c r="P173" s="25"/>
      <c r="Q173" s="25"/>
      <c r="R173" s="25"/>
      <c r="S173" s="25"/>
      <c r="T173" s="25"/>
      <c r="U173" s="25"/>
    </row>
    <row r="174" spans="2:21" x14ac:dyDescent="0.25">
      <c r="B174" s="28"/>
      <c r="C174" s="25"/>
      <c r="D174" s="25"/>
      <c r="E174" s="25"/>
      <c r="F174" s="25"/>
      <c r="G174" s="25"/>
      <c r="H174" s="25"/>
      <c r="I174" s="25"/>
      <c r="J174" s="25"/>
      <c r="K174" s="25"/>
      <c r="L174" s="25"/>
      <c r="M174" s="25"/>
      <c r="N174" s="25"/>
      <c r="O174" s="25"/>
      <c r="P174" s="25"/>
      <c r="Q174" s="25"/>
      <c r="R174" s="25"/>
      <c r="S174" s="25"/>
      <c r="T174" s="25"/>
      <c r="U174" s="25"/>
    </row>
    <row r="175" spans="2:21" x14ac:dyDescent="0.25">
      <c r="B175" s="28"/>
      <c r="C175" s="25"/>
      <c r="D175" s="25"/>
      <c r="E175" s="25"/>
      <c r="F175" s="25"/>
      <c r="G175" s="25"/>
      <c r="H175" s="25"/>
      <c r="I175" s="25"/>
      <c r="J175" s="25"/>
      <c r="K175" s="25"/>
      <c r="L175" s="25"/>
      <c r="M175" s="25"/>
      <c r="N175" s="25"/>
      <c r="O175" s="25"/>
      <c r="P175" s="25"/>
      <c r="Q175" s="25"/>
      <c r="R175" s="25"/>
      <c r="S175" s="25"/>
      <c r="T175" s="25"/>
      <c r="U175" s="25"/>
    </row>
    <row r="176" spans="2:21" x14ac:dyDescent="0.25">
      <c r="B176" s="28"/>
      <c r="C176" s="25"/>
      <c r="D176" s="25"/>
      <c r="E176" s="25"/>
      <c r="F176" s="25"/>
      <c r="G176" s="25"/>
      <c r="H176" s="25"/>
      <c r="I176" s="25"/>
      <c r="J176" s="25"/>
      <c r="K176" s="25"/>
      <c r="L176" s="25"/>
      <c r="M176" s="25"/>
      <c r="N176" s="25"/>
      <c r="O176" s="25"/>
      <c r="P176" s="25"/>
      <c r="Q176" s="25"/>
      <c r="R176" s="25"/>
      <c r="S176" s="25"/>
      <c r="T176" s="25"/>
      <c r="U176" s="25"/>
    </row>
    <row r="177" spans="2:21" x14ac:dyDescent="0.25">
      <c r="B177" s="28"/>
      <c r="C177" s="25"/>
      <c r="D177" s="25"/>
      <c r="E177" s="25"/>
      <c r="F177" s="25"/>
      <c r="G177" s="25"/>
      <c r="H177" s="25"/>
      <c r="I177" s="25"/>
      <c r="J177" s="25"/>
      <c r="K177" s="25"/>
      <c r="L177" s="25"/>
      <c r="M177" s="25"/>
      <c r="N177" s="25"/>
      <c r="O177" s="25"/>
      <c r="P177" s="25"/>
      <c r="Q177" s="25"/>
      <c r="R177" s="25"/>
      <c r="S177" s="25"/>
      <c r="T177" s="25"/>
      <c r="U177" s="25"/>
    </row>
    <row r="178" spans="2:21" x14ac:dyDescent="0.25">
      <c r="B178" s="28"/>
      <c r="C178" s="25"/>
      <c r="D178" s="25"/>
      <c r="E178" s="25"/>
      <c r="F178" s="25"/>
      <c r="G178" s="25"/>
      <c r="H178" s="25"/>
      <c r="I178" s="25"/>
      <c r="J178" s="25"/>
      <c r="K178" s="25"/>
      <c r="L178" s="25"/>
      <c r="M178" s="25"/>
      <c r="N178" s="25"/>
      <c r="O178" s="25"/>
      <c r="P178" s="25"/>
      <c r="Q178" s="25"/>
      <c r="R178" s="25"/>
      <c r="S178" s="25"/>
      <c r="T178" s="25"/>
      <c r="U178" s="25"/>
    </row>
    <row r="179" spans="2:21" x14ac:dyDescent="0.25">
      <c r="B179" s="28"/>
      <c r="C179" s="25"/>
      <c r="D179" s="25"/>
      <c r="E179" s="25"/>
      <c r="F179" s="25"/>
      <c r="G179" s="25"/>
      <c r="H179" s="25"/>
      <c r="I179" s="25"/>
      <c r="J179" s="25"/>
      <c r="K179" s="25"/>
      <c r="L179" s="25"/>
      <c r="M179" s="25"/>
      <c r="N179" s="25"/>
      <c r="O179" s="25"/>
      <c r="P179" s="25"/>
      <c r="Q179" s="25"/>
      <c r="R179" s="25"/>
      <c r="S179" s="25"/>
      <c r="T179" s="25"/>
      <c r="U179" s="25"/>
    </row>
    <row r="180" spans="2:21" x14ac:dyDescent="0.25">
      <c r="B180" s="28"/>
      <c r="C180" s="25"/>
      <c r="D180" s="25"/>
      <c r="E180" s="25"/>
      <c r="F180" s="25"/>
      <c r="G180" s="25"/>
      <c r="H180" s="25"/>
      <c r="I180" s="25"/>
      <c r="J180" s="25"/>
      <c r="K180" s="25"/>
      <c r="L180" s="25"/>
      <c r="M180" s="25"/>
      <c r="N180" s="25"/>
      <c r="O180" s="25"/>
      <c r="P180" s="25"/>
      <c r="Q180" s="25"/>
      <c r="R180" s="25"/>
      <c r="S180" s="25"/>
      <c r="T180" s="25"/>
      <c r="U180" s="25"/>
    </row>
    <row r="181" spans="2:21" x14ac:dyDescent="0.25">
      <c r="B181" s="28"/>
      <c r="C181" s="25"/>
      <c r="D181" s="25"/>
      <c r="E181" s="25"/>
      <c r="F181" s="25"/>
      <c r="G181" s="25"/>
      <c r="H181" s="25"/>
      <c r="I181" s="25"/>
      <c r="J181" s="25"/>
      <c r="K181" s="25"/>
      <c r="L181" s="25"/>
      <c r="M181" s="25"/>
      <c r="N181" s="25"/>
      <c r="O181" s="25"/>
      <c r="P181" s="25"/>
      <c r="Q181" s="25"/>
      <c r="R181" s="25"/>
      <c r="S181" s="25"/>
      <c r="T181" s="25"/>
      <c r="U181" s="25"/>
    </row>
    <row r="182" spans="2:21" x14ac:dyDescent="0.25">
      <c r="B182" s="28"/>
      <c r="C182" s="25"/>
      <c r="D182" s="25"/>
      <c r="E182" s="25"/>
      <c r="F182" s="25"/>
      <c r="G182" s="25"/>
      <c r="H182" s="25"/>
      <c r="I182" s="25"/>
      <c r="J182" s="25"/>
      <c r="K182" s="25"/>
      <c r="L182" s="25"/>
      <c r="M182" s="25"/>
      <c r="N182" s="25"/>
      <c r="O182" s="25"/>
      <c r="P182" s="25"/>
      <c r="Q182" s="25"/>
      <c r="R182" s="25"/>
      <c r="S182" s="25"/>
      <c r="T182" s="25"/>
      <c r="U182" s="25"/>
    </row>
    <row r="183" spans="2:21" x14ac:dyDescent="0.25">
      <c r="B183" s="28"/>
      <c r="C183" s="25"/>
      <c r="D183" s="25"/>
      <c r="E183" s="25"/>
      <c r="F183" s="25"/>
      <c r="G183" s="25"/>
      <c r="H183" s="25"/>
      <c r="I183" s="25"/>
      <c r="J183" s="25"/>
      <c r="K183" s="25"/>
      <c r="L183" s="25"/>
      <c r="M183" s="25"/>
      <c r="N183" s="25"/>
      <c r="O183" s="25"/>
      <c r="P183" s="25"/>
      <c r="Q183" s="25"/>
      <c r="R183" s="25"/>
      <c r="S183" s="25"/>
      <c r="T183" s="25"/>
      <c r="U183" s="25"/>
    </row>
    <row r="184" spans="2:21" x14ac:dyDescent="0.25">
      <c r="B184" s="28"/>
      <c r="C184" s="25"/>
      <c r="D184" s="25"/>
      <c r="E184" s="25"/>
      <c r="F184" s="25"/>
      <c r="G184" s="25"/>
      <c r="H184" s="25"/>
      <c r="I184" s="25"/>
      <c r="J184" s="25"/>
      <c r="K184" s="25"/>
      <c r="L184" s="25"/>
      <c r="M184" s="25"/>
      <c r="N184" s="25"/>
      <c r="O184" s="25"/>
      <c r="P184" s="25"/>
      <c r="Q184" s="25"/>
      <c r="R184" s="25"/>
      <c r="S184" s="25"/>
      <c r="T184" s="25"/>
      <c r="U184" s="25"/>
    </row>
    <row r="185" spans="2:21" x14ac:dyDescent="0.25">
      <c r="B185" s="28"/>
      <c r="C185" s="25"/>
      <c r="D185" s="25"/>
      <c r="E185" s="25"/>
      <c r="F185" s="25"/>
      <c r="G185" s="25"/>
      <c r="H185" s="25"/>
      <c r="I185" s="25"/>
      <c r="J185" s="25"/>
      <c r="K185" s="25"/>
      <c r="L185" s="25"/>
      <c r="M185" s="25"/>
      <c r="N185" s="25"/>
      <c r="O185" s="25"/>
      <c r="P185" s="25"/>
      <c r="Q185" s="25"/>
      <c r="R185" s="25"/>
      <c r="S185" s="25"/>
      <c r="T185" s="25"/>
      <c r="U185" s="25"/>
    </row>
    <row r="186" spans="2:21" x14ac:dyDescent="0.25">
      <c r="B186" s="28"/>
      <c r="C186" s="25"/>
      <c r="D186" s="25"/>
      <c r="E186" s="25"/>
      <c r="F186" s="25"/>
      <c r="G186" s="25"/>
      <c r="H186" s="25"/>
      <c r="I186" s="25"/>
      <c r="J186" s="25"/>
      <c r="K186" s="25"/>
      <c r="L186" s="25"/>
      <c r="M186" s="25"/>
      <c r="N186" s="25"/>
      <c r="O186" s="25"/>
      <c r="P186" s="25"/>
      <c r="Q186" s="25"/>
      <c r="R186" s="25"/>
      <c r="S186" s="25"/>
      <c r="T186" s="25"/>
      <c r="U186" s="25"/>
    </row>
    <row r="187" spans="2:21" x14ac:dyDescent="0.25">
      <c r="B187" s="28"/>
      <c r="C187" s="25"/>
      <c r="D187" s="25"/>
      <c r="E187" s="25"/>
      <c r="F187" s="25"/>
      <c r="G187" s="25"/>
      <c r="H187" s="25"/>
      <c r="I187" s="25"/>
      <c r="J187" s="25"/>
      <c r="K187" s="25"/>
      <c r="L187" s="25"/>
      <c r="M187" s="25"/>
      <c r="N187" s="25"/>
      <c r="O187" s="25"/>
      <c r="P187" s="25"/>
      <c r="Q187" s="25"/>
      <c r="R187" s="25"/>
      <c r="S187" s="25"/>
      <c r="T187" s="25"/>
      <c r="U187" s="25"/>
    </row>
    <row r="188" spans="2:21" x14ac:dyDescent="0.25">
      <c r="B188" s="28"/>
      <c r="C188" s="25"/>
      <c r="D188" s="25"/>
      <c r="E188" s="25"/>
      <c r="F188" s="25"/>
      <c r="G188" s="25"/>
      <c r="H188" s="25"/>
      <c r="I188" s="25"/>
      <c r="J188" s="25"/>
      <c r="K188" s="25"/>
      <c r="L188" s="25"/>
      <c r="M188" s="25"/>
      <c r="N188" s="25"/>
      <c r="O188" s="25"/>
      <c r="P188" s="25"/>
      <c r="Q188" s="25"/>
      <c r="R188" s="25"/>
      <c r="S188" s="25"/>
      <c r="T188" s="25"/>
      <c r="U188" s="25"/>
    </row>
    <row r="189" spans="2:21" x14ac:dyDescent="0.25">
      <c r="B189" s="28"/>
      <c r="C189" s="25"/>
      <c r="D189" s="25"/>
      <c r="E189" s="25"/>
      <c r="F189" s="25"/>
      <c r="G189" s="25"/>
      <c r="H189" s="25"/>
      <c r="I189" s="25"/>
      <c r="J189" s="25"/>
      <c r="K189" s="25"/>
      <c r="L189" s="25"/>
      <c r="M189" s="25"/>
      <c r="N189" s="25"/>
      <c r="O189" s="25"/>
      <c r="P189" s="25"/>
      <c r="Q189" s="25"/>
      <c r="R189" s="25"/>
      <c r="S189" s="25"/>
      <c r="T189" s="25"/>
      <c r="U189" s="25"/>
    </row>
  </sheetData>
  <hyperlinks>
    <hyperlink ref="B13" r:id="rId1" xr:uid="{00000000-0004-0000-0100-000000000000}"/>
    <hyperlink ref="B16" r:id="rId2" display="These data tables accompany the NOGCA State of the Nation report published in January 2025. The report is available for download on our web page." xr:uid="{BAA18834-5E9C-4F05-A513-E9EE4D359590}"/>
    <hyperlink ref="B34" r:id="rId3" display="It should be noted that these provider-specific results are affected by varying levels of data completeness and quality and random variation (i.e., the “role of chance”). NOGCA has adapted the NATCAN outlier policy and applies this to the surgical indicators of &quot;90-day and 1-year survival rates&quot;. If the performance of a provider falls outside a pre-specified defined range it will be flagged as an outlier." xr:uid="{586E8522-878E-4003-9AF6-4EF43B60F084}"/>
  </hyperlinks>
  <pageMargins left="0.25" right="0.25" top="0.75" bottom="0.75" header="0.3" footer="0.3"/>
  <pageSetup paperSize="9" orientation="portrait" r:id="rId4"/>
  <colBreaks count="1" manualBreakCount="1">
    <brk id="2" max="192"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39"/>
  <sheetViews>
    <sheetView showGridLines="0" workbookViewId="0"/>
  </sheetViews>
  <sheetFormatPr defaultRowHeight="15" x14ac:dyDescent="0.25"/>
  <cols>
    <col min="1" max="1" width="12.85546875" customWidth="1"/>
    <col min="2" max="2" width="44.140625" customWidth="1"/>
    <col min="3" max="3" width="14.28515625" customWidth="1"/>
    <col min="4" max="4" width="57.140625" customWidth="1"/>
    <col min="5" max="5" width="16" customWidth="1"/>
    <col min="6" max="6" width="16.85546875" customWidth="1"/>
    <col min="7" max="7" width="18.5703125" customWidth="1"/>
    <col min="8" max="8" width="21.28515625" customWidth="1"/>
  </cols>
  <sheetData>
    <row r="1" spans="1:41" x14ac:dyDescent="0.25">
      <c r="A1" s="40"/>
    </row>
    <row r="2" spans="1:41" ht="21" x14ac:dyDescent="0.35">
      <c r="A2" s="36" t="s">
        <v>378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x14ac:dyDescent="0.25">
      <c r="A3" s="6"/>
      <c r="B3" s="81" t="s">
        <v>323</v>
      </c>
      <c r="C3" s="81"/>
      <c r="D3" s="81"/>
      <c r="E3" s="81"/>
      <c r="F3" s="81"/>
      <c r="G3" s="81"/>
      <c r="H3" s="8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x14ac:dyDescent="0.25">
      <c r="A4" s="6"/>
      <c r="B4" s="81" t="s">
        <v>267</v>
      </c>
      <c r="C4" s="81"/>
      <c r="D4" s="81"/>
      <c r="E4" s="81"/>
      <c r="F4" s="81"/>
      <c r="G4" s="81"/>
      <c r="H4" s="81"/>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30.75" customHeight="1" x14ac:dyDescent="0.25">
      <c r="A5" s="6"/>
      <c r="B5" s="82" t="s">
        <v>346</v>
      </c>
      <c r="C5" s="82"/>
      <c r="D5" s="82"/>
      <c r="E5" s="82"/>
      <c r="F5" s="82"/>
      <c r="G5" s="82"/>
      <c r="H5" s="8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47.25" customHeight="1" x14ac:dyDescent="0.25">
      <c r="A6" s="6"/>
      <c r="B6" s="83" t="s">
        <v>566</v>
      </c>
      <c r="C6" s="81"/>
      <c r="D6" s="81"/>
      <c r="E6" s="81"/>
      <c r="F6" s="81"/>
      <c r="G6" s="81"/>
      <c r="H6" s="81"/>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5" customFormat="1" ht="14.25"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row>
    <row r="8" spans="1:41" s="12" customFormat="1" ht="45" x14ac:dyDescent="0.25">
      <c r="A8" s="3" t="s">
        <v>339</v>
      </c>
      <c r="B8" s="3" t="s">
        <v>356</v>
      </c>
      <c r="C8" s="10" t="s">
        <v>1</v>
      </c>
      <c r="D8" s="10" t="s">
        <v>2</v>
      </c>
      <c r="E8" s="10" t="s">
        <v>324</v>
      </c>
      <c r="F8" s="10" t="s">
        <v>361</v>
      </c>
      <c r="G8" s="10" t="s">
        <v>362</v>
      </c>
      <c r="H8" s="10" t="s">
        <v>363</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s="7" customFormat="1" x14ac:dyDescent="0.25">
      <c r="A9" s="77" t="s">
        <v>392</v>
      </c>
      <c r="B9" s="78" t="s">
        <v>358</v>
      </c>
      <c r="C9" s="10" t="s">
        <v>564</v>
      </c>
      <c r="D9" s="78"/>
      <c r="E9" s="75">
        <v>19243</v>
      </c>
      <c r="F9" s="79">
        <v>0.84</v>
      </c>
      <c r="G9" s="79">
        <v>0.8</v>
      </c>
      <c r="H9" s="79">
        <v>0.68</v>
      </c>
    </row>
    <row r="10" spans="1:41" s="6" customFormat="1" x14ac:dyDescent="0.25">
      <c r="A10" s="6" t="s">
        <v>392</v>
      </c>
      <c r="B10" s="6" t="s">
        <v>127</v>
      </c>
      <c r="C10" s="6" t="s">
        <v>3</v>
      </c>
      <c r="D10" s="6" t="s">
        <v>168</v>
      </c>
      <c r="E10" s="47">
        <v>102</v>
      </c>
      <c r="F10" s="54">
        <v>0.7549019455909729</v>
      </c>
      <c r="G10" s="54">
        <v>0.73529410362243652</v>
      </c>
      <c r="H10" s="54">
        <v>0.28431373834609991</v>
      </c>
      <c r="L10" s="62"/>
    </row>
    <row r="11" spans="1:41" s="6" customFormat="1" x14ac:dyDescent="0.25">
      <c r="A11" s="6" t="s">
        <v>392</v>
      </c>
      <c r="B11" s="6" t="s">
        <v>133</v>
      </c>
      <c r="C11" s="6" t="s">
        <v>4</v>
      </c>
      <c r="D11" s="6" t="s">
        <v>196</v>
      </c>
      <c r="E11" s="47">
        <v>186</v>
      </c>
      <c r="F11" s="54">
        <v>0.73118281364440918</v>
      </c>
      <c r="G11" s="54">
        <v>0.88709676265716553</v>
      </c>
      <c r="H11" s="54">
        <v>0.77419352531433105</v>
      </c>
      <c r="L11" s="62"/>
    </row>
    <row r="12" spans="1:41" s="6" customFormat="1" x14ac:dyDescent="0.25">
      <c r="A12" s="6" t="s">
        <v>392</v>
      </c>
      <c r="B12" s="6" t="s">
        <v>140</v>
      </c>
      <c r="C12" s="6" t="s">
        <v>5</v>
      </c>
      <c r="D12" s="6" t="s">
        <v>235</v>
      </c>
      <c r="E12" s="47">
        <v>232</v>
      </c>
      <c r="F12" s="54">
        <v>0.96551722288131714</v>
      </c>
      <c r="G12" s="54">
        <v>0.84051722288131714</v>
      </c>
      <c r="H12" s="54">
        <v>0.50431036949157715</v>
      </c>
      <c r="L12" s="62"/>
    </row>
    <row r="13" spans="1:41" s="6" customFormat="1" x14ac:dyDescent="0.25">
      <c r="A13" s="6" t="s">
        <v>392</v>
      </c>
      <c r="B13" s="6" t="s">
        <v>140</v>
      </c>
      <c r="C13" s="6" t="s">
        <v>6</v>
      </c>
      <c r="D13" s="6" t="s">
        <v>232</v>
      </c>
      <c r="E13" s="47">
        <v>68</v>
      </c>
      <c r="F13" s="54">
        <v>0.94117647409439087</v>
      </c>
      <c r="G13" s="54">
        <v>0.95588237047195435</v>
      </c>
      <c r="H13" s="54">
        <v>0.80882352590560913</v>
      </c>
      <c r="L13" s="62"/>
    </row>
    <row r="14" spans="1:41" s="6" customFormat="1" x14ac:dyDescent="0.25">
      <c r="A14" s="6" t="s">
        <v>392</v>
      </c>
      <c r="B14" s="6" t="s">
        <v>132</v>
      </c>
      <c r="C14" s="6" t="s">
        <v>7</v>
      </c>
      <c r="D14" s="6" t="s">
        <v>188</v>
      </c>
      <c r="E14" s="47">
        <v>131</v>
      </c>
      <c r="F14" s="54">
        <v>0.82442748546600342</v>
      </c>
      <c r="G14" s="54">
        <v>5.3435113281011581E-2</v>
      </c>
      <c r="H14" s="54">
        <v>5.3435113281011581E-2</v>
      </c>
      <c r="L14" s="62"/>
    </row>
    <row r="15" spans="1:41" s="6" customFormat="1" x14ac:dyDescent="0.25">
      <c r="A15" s="6" t="s">
        <v>392</v>
      </c>
      <c r="B15" s="6" t="s">
        <v>357</v>
      </c>
      <c r="C15" s="6" t="s">
        <v>8</v>
      </c>
      <c r="D15" s="6" t="s">
        <v>205</v>
      </c>
      <c r="E15" s="47">
        <v>96</v>
      </c>
      <c r="F15" s="54">
        <v>0.92708331346511841</v>
      </c>
      <c r="G15" s="54">
        <v>0.69791668653488159</v>
      </c>
      <c r="H15" s="54">
        <v>0.71875</v>
      </c>
      <c r="L15" s="62"/>
    </row>
    <row r="16" spans="1:41" s="6" customFormat="1" x14ac:dyDescent="0.25">
      <c r="A16" s="6" t="s">
        <v>392</v>
      </c>
      <c r="B16" s="6" t="s">
        <v>138</v>
      </c>
      <c r="C16" s="6" t="s">
        <v>9</v>
      </c>
      <c r="D16" s="6" t="s">
        <v>223</v>
      </c>
      <c r="E16" s="47">
        <v>87</v>
      </c>
      <c r="F16" s="54">
        <v>0.89655172824859619</v>
      </c>
      <c r="G16" s="54">
        <v>0.90804594755172729</v>
      </c>
      <c r="H16" s="54">
        <v>0.7701149582862854</v>
      </c>
      <c r="L16" s="62"/>
    </row>
    <row r="17" spans="1:12" s="6" customFormat="1" x14ac:dyDescent="0.25">
      <c r="A17" s="6" t="s">
        <v>392</v>
      </c>
      <c r="B17" s="6" t="s">
        <v>135</v>
      </c>
      <c r="C17" s="6" t="s">
        <v>10</v>
      </c>
      <c r="D17" s="6" t="s">
        <v>212</v>
      </c>
      <c r="E17" s="47">
        <v>207</v>
      </c>
      <c r="F17" s="54">
        <v>0.60386472940444946</v>
      </c>
      <c r="G17" s="54">
        <v>0.29468598961830139</v>
      </c>
      <c r="H17" s="54">
        <v>9.6618354320526123E-2</v>
      </c>
      <c r="L17" s="62"/>
    </row>
    <row r="18" spans="1:12" s="6" customFormat="1" x14ac:dyDescent="0.25">
      <c r="A18" s="6" t="s">
        <v>392</v>
      </c>
      <c r="B18" s="6" t="s">
        <v>134</v>
      </c>
      <c r="C18" s="6" t="s">
        <v>11</v>
      </c>
      <c r="D18" s="6" t="s">
        <v>199</v>
      </c>
      <c r="E18" s="47">
        <v>133</v>
      </c>
      <c r="F18" s="54">
        <v>0.96992480754852295</v>
      </c>
      <c r="G18" s="54">
        <v>0.96240603923797607</v>
      </c>
      <c r="H18" s="54">
        <v>0.72180449962615967</v>
      </c>
      <c r="L18" s="62"/>
    </row>
    <row r="19" spans="1:12" s="6" customFormat="1" x14ac:dyDescent="0.25">
      <c r="A19" s="6" t="s">
        <v>392</v>
      </c>
      <c r="B19" s="6" t="s">
        <v>142</v>
      </c>
      <c r="C19" s="6" t="s">
        <v>12</v>
      </c>
      <c r="D19" s="6" t="s">
        <v>246</v>
      </c>
      <c r="E19" s="47">
        <v>142</v>
      </c>
      <c r="F19" s="54">
        <v>0.7535211443901062</v>
      </c>
      <c r="G19" s="54">
        <v>0.52816903591156006</v>
      </c>
      <c r="H19" s="54">
        <v>0.90140843391418457</v>
      </c>
      <c r="L19" s="62"/>
    </row>
    <row r="20" spans="1:12" s="6" customFormat="1" x14ac:dyDescent="0.25">
      <c r="A20" s="6" t="s">
        <v>392</v>
      </c>
      <c r="B20" s="6" t="s">
        <v>268</v>
      </c>
      <c r="C20" s="6" t="s">
        <v>13</v>
      </c>
      <c r="D20" s="6" t="s">
        <v>164</v>
      </c>
      <c r="E20" s="47">
        <v>326</v>
      </c>
      <c r="F20" s="54">
        <v>0.65337425470352173</v>
      </c>
      <c r="G20" s="54">
        <v>0.1226993873715401</v>
      </c>
      <c r="H20" s="54">
        <v>0.546012282371521</v>
      </c>
      <c r="L20" s="62"/>
    </row>
    <row r="21" spans="1:12" s="6" customFormat="1" x14ac:dyDescent="0.25">
      <c r="A21" s="6" t="s">
        <v>392</v>
      </c>
      <c r="B21" s="6" t="s">
        <v>131</v>
      </c>
      <c r="C21" s="6" t="s">
        <v>14</v>
      </c>
      <c r="D21" s="6" t="s">
        <v>184</v>
      </c>
      <c r="E21" s="47">
        <v>214</v>
      </c>
      <c r="F21" s="54">
        <v>0.79906541109085083</v>
      </c>
      <c r="G21" s="54">
        <v>0.64485979080200195</v>
      </c>
      <c r="H21" s="54">
        <v>0.6962617039680481</v>
      </c>
      <c r="L21" s="62"/>
    </row>
    <row r="22" spans="1:12" s="6" customFormat="1" x14ac:dyDescent="0.25">
      <c r="A22" s="6" t="s">
        <v>392</v>
      </c>
      <c r="B22" s="6" t="s">
        <v>357</v>
      </c>
      <c r="C22" s="6" t="s">
        <v>15</v>
      </c>
      <c r="D22" s="6" t="s">
        <v>559</v>
      </c>
      <c r="E22" s="47">
        <v>47</v>
      </c>
      <c r="F22" s="54">
        <v>0.95744681358337402</v>
      </c>
      <c r="G22" s="54">
        <v>0.85106384754180908</v>
      </c>
      <c r="H22" s="54">
        <v>0.76595747470855713</v>
      </c>
      <c r="L22" s="62"/>
    </row>
    <row r="23" spans="1:12" s="6" customFormat="1" x14ac:dyDescent="0.25">
      <c r="A23" s="6" t="s">
        <v>392</v>
      </c>
      <c r="B23" s="6" t="s">
        <v>357</v>
      </c>
      <c r="C23" s="6" t="s">
        <v>16</v>
      </c>
      <c r="D23" s="6" t="s">
        <v>391</v>
      </c>
      <c r="E23" s="47">
        <v>73</v>
      </c>
      <c r="F23" s="54">
        <v>0.79452055692672729</v>
      </c>
      <c r="G23" s="54">
        <v>0.72602736949920654</v>
      </c>
      <c r="H23" s="54">
        <v>0.78082191944122314</v>
      </c>
      <c r="L23" s="62"/>
    </row>
    <row r="24" spans="1:12" s="6" customFormat="1" x14ac:dyDescent="0.25">
      <c r="A24" s="6" t="s">
        <v>392</v>
      </c>
      <c r="B24" s="6" t="s">
        <v>140</v>
      </c>
      <c r="C24" s="6" t="s">
        <v>17</v>
      </c>
      <c r="D24" s="6" t="s">
        <v>230</v>
      </c>
      <c r="E24" s="47">
        <v>77</v>
      </c>
      <c r="F24" s="54">
        <v>0.93506491184234619</v>
      </c>
      <c r="G24" s="54">
        <v>0.97402596473693848</v>
      </c>
      <c r="H24" s="54">
        <v>0.90909093618392944</v>
      </c>
      <c r="L24" s="62"/>
    </row>
    <row r="25" spans="1:12" s="6" customFormat="1" x14ac:dyDescent="0.25">
      <c r="A25" s="6" t="s">
        <v>392</v>
      </c>
      <c r="B25" s="6" t="s">
        <v>141</v>
      </c>
      <c r="C25" s="6" t="s">
        <v>18</v>
      </c>
      <c r="D25" s="6" t="s">
        <v>242</v>
      </c>
      <c r="E25" s="47">
        <v>110</v>
      </c>
      <c r="F25" s="54">
        <v>0.73636364936828613</v>
      </c>
      <c r="G25" s="54">
        <v>0.7818182110786438</v>
      </c>
      <c r="H25" s="54">
        <v>0.80000001192092896</v>
      </c>
      <c r="L25" s="62"/>
    </row>
    <row r="26" spans="1:12" s="6" customFormat="1" x14ac:dyDescent="0.25">
      <c r="A26" s="6" t="s">
        <v>392</v>
      </c>
      <c r="B26" s="6" t="s">
        <v>125</v>
      </c>
      <c r="C26" s="6" t="s">
        <v>19</v>
      </c>
      <c r="D26" s="6" t="s">
        <v>149</v>
      </c>
      <c r="E26" s="47">
        <v>181</v>
      </c>
      <c r="F26" s="54">
        <v>0.99447512626647949</v>
      </c>
      <c r="G26" s="54">
        <v>1</v>
      </c>
      <c r="H26" s="54">
        <v>0.90055251121520996</v>
      </c>
      <c r="L26" s="62"/>
    </row>
    <row r="27" spans="1:12" s="6" customFormat="1" x14ac:dyDescent="0.25">
      <c r="A27" s="6" t="s">
        <v>392</v>
      </c>
      <c r="B27" s="6" t="s">
        <v>125</v>
      </c>
      <c r="C27" s="6" t="s">
        <v>20</v>
      </c>
      <c r="D27" s="6" t="s">
        <v>146</v>
      </c>
      <c r="E27" s="47">
        <v>260</v>
      </c>
      <c r="F27" s="54">
        <v>0.98076921701431274</v>
      </c>
      <c r="G27" s="54">
        <v>0.98461538553237915</v>
      </c>
      <c r="H27" s="54">
        <v>0.76923078298568726</v>
      </c>
      <c r="L27" s="62"/>
    </row>
    <row r="28" spans="1:12" s="6" customFormat="1" x14ac:dyDescent="0.25">
      <c r="A28" s="6" t="s">
        <v>392</v>
      </c>
      <c r="B28" s="6" t="s">
        <v>125</v>
      </c>
      <c r="C28" s="6" t="s">
        <v>21</v>
      </c>
      <c r="D28" s="6" t="s">
        <v>147</v>
      </c>
      <c r="E28" s="47">
        <v>128</v>
      </c>
      <c r="F28" s="54">
        <v>0.90625</v>
      </c>
      <c r="G28" s="54">
        <v>0.9609375</v>
      </c>
      <c r="H28" s="54">
        <v>0.8671875</v>
      </c>
      <c r="L28" s="62"/>
    </row>
    <row r="29" spans="1:12" s="6" customFormat="1" x14ac:dyDescent="0.25">
      <c r="A29" s="6" t="s">
        <v>392</v>
      </c>
      <c r="B29" s="6" t="s">
        <v>268</v>
      </c>
      <c r="C29" s="6" t="s">
        <v>23</v>
      </c>
      <c r="D29" s="6" t="s">
        <v>162</v>
      </c>
      <c r="E29" s="47">
        <v>179</v>
      </c>
      <c r="F29" s="54">
        <v>0.83240222930908203</v>
      </c>
      <c r="G29" s="54">
        <v>0.81005585193634033</v>
      </c>
      <c r="H29" s="54">
        <v>0.7597765326499939</v>
      </c>
      <c r="L29" s="62"/>
    </row>
    <row r="30" spans="1:12" s="6" customFormat="1" x14ac:dyDescent="0.25">
      <c r="A30" s="6" t="s">
        <v>392</v>
      </c>
      <c r="B30" s="6" t="s">
        <v>128</v>
      </c>
      <c r="C30" s="6" t="s">
        <v>24</v>
      </c>
      <c r="D30" s="6" t="s">
        <v>175</v>
      </c>
      <c r="E30" s="47">
        <v>218</v>
      </c>
      <c r="F30" s="54">
        <v>0.83944952487945557</v>
      </c>
      <c r="G30" s="54">
        <v>0.85779815912246704</v>
      </c>
      <c r="H30" s="54">
        <v>0.66513758897781372</v>
      </c>
      <c r="L30" s="62"/>
    </row>
    <row r="31" spans="1:12" s="6" customFormat="1" x14ac:dyDescent="0.25">
      <c r="A31" s="6" t="s">
        <v>392</v>
      </c>
      <c r="B31" s="6" t="s">
        <v>142</v>
      </c>
      <c r="C31" s="6" t="s">
        <v>25</v>
      </c>
      <c r="D31" s="6" t="s">
        <v>248</v>
      </c>
      <c r="E31" s="47">
        <v>76</v>
      </c>
      <c r="F31" s="54">
        <v>0.78947371244430542</v>
      </c>
      <c r="G31" s="54">
        <v>0.3684210479259491</v>
      </c>
      <c r="H31" s="54">
        <v>0.84210526943206787</v>
      </c>
      <c r="L31" s="62"/>
    </row>
    <row r="32" spans="1:12" s="6" customFormat="1" x14ac:dyDescent="0.25">
      <c r="A32" s="6" t="s">
        <v>392</v>
      </c>
      <c r="B32" s="6" t="s">
        <v>142</v>
      </c>
      <c r="C32" s="6" t="s">
        <v>26</v>
      </c>
      <c r="D32" s="6" t="s">
        <v>245</v>
      </c>
      <c r="E32" s="47">
        <v>75</v>
      </c>
      <c r="F32" s="54">
        <v>0.9466666579246521</v>
      </c>
      <c r="G32" s="54">
        <v>0.9466666579246521</v>
      </c>
      <c r="H32" s="54">
        <v>0.86666667461395264</v>
      </c>
      <c r="L32" s="62"/>
    </row>
    <row r="33" spans="1:12" s="6" customFormat="1" x14ac:dyDescent="0.25">
      <c r="A33" s="6" t="s">
        <v>392</v>
      </c>
      <c r="B33" s="6" t="s">
        <v>268</v>
      </c>
      <c r="C33" s="6" t="s">
        <v>27</v>
      </c>
      <c r="D33" s="6" t="s">
        <v>556</v>
      </c>
      <c r="E33" s="47">
        <v>113</v>
      </c>
      <c r="F33" s="54">
        <v>0.95575219392776489</v>
      </c>
      <c r="G33" s="54">
        <v>0.92920351028442383</v>
      </c>
      <c r="H33" s="54">
        <v>0.60176992416381836</v>
      </c>
      <c r="L33" s="62"/>
    </row>
    <row r="34" spans="1:12" s="6" customFormat="1" x14ac:dyDescent="0.25">
      <c r="A34" s="6" t="s">
        <v>392</v>
      </c>
      <c r="B34" s="6" t="s">
        <v>135</v>
      </c>
      <c r="C34" s="6" t="s">
        <v>28</v>
      </c>
      <c r="D34" s="6" t="s">
        <v>209</v>
      </c>
      <c r="E34" s="47">
        <v>143</v>
      </c>
      <c r="F34" s="54">
        <v>0.88111889362335205</v>
      </c>
      <c r="G34" s="54">
        <v>0.66433566808700562</v>
      </c>
      <c r="H34" s="54">
        <v>0.83216780424118042</v>
      </c>
      <c r="L34" s="62"/>
    </row>
    <row r="35" spans="1:12" s="6" customFormat="1" x14ac:dyDescent="0.25">
      <c r="A35" s="6" t="s">
        <v>392</v>
      </c>
      <c r="B35" s="6" t="s">
        <v>268</v>
      </c>
      <c r="C35" s="6" t="s">
        <v>29</v>
      </c>
      <c r="D35" s="6" t="s">
        <v>165</v>
      </c>
      <c r="E35" s="47">
        <v>121</v>
      </c>
      <c r="F35" s="54">
        <v>0.95867770910263062</v>
      </c>
      <c r="G35" s="54">
        <v>0.96694213151931763</v>
      </c>
      <c r="H35" s="54">
        <v>0.78512394428253174</v>
      </c>
      <c r="L35" s="62"/>
    </row>
    <row r="36" spans="1:12" s="6" customFormat="1" x14ac:dyDescent="0.25">
      <c r="A36" s="6" t="s">
        <v>392</v>
      </c>
      <c r="B36" s="6" t="s">
        <v>268</v>
      </c>
      <c r="C36" s="6" t="s">
        <v>30</v>
      </c>
      <c r="D36" s="6" t="s">
        <v>157</v>
      </c>
      <c r="E36" s="47">
        <v>299</v>
      </c>
      <c r="F36" s="54">
        <v>0.74581938982009888</v>
      </c>
      <c r="G36" s="54">
        <v>0.86956518888473511</v>
      </c>
      <c r="H36" s="54">
        <v>0.59866219758987427</v>
      </c>
      <c r="L36" s="62"/>
    </row>
    <row r="37" spans="1:12" s="6" customFormat="1" x14ac:dyDescent="0.25">
      <c r="A37" s="6" t="s">
        <v>392</v>
      </c>
      <c r="B37" s="6" t="s">
        <v>138</v>
      </c>
      <c r="C37" s="6" t="s">
        <v>31</v>
      </c>
      <c r="D37" s="6" t="s">
        <v>222</v>
      </c>
      <c r="E37" s="47">
        <v>231</v>
      </c>
      <c r="F37" s="54">
        <v>0.89610391855239868</v>
      </c>
      <c r="G37" s="54">
        <v>0.9523809552192688</v>
      </c>
      <c r="H37" s="54">
        <v>0.74458873271942139</v>
      </c>
      <c r="L37" s="62"/>
    </row>
    <row r="38" spans="1:12" s="6" customFormat="1" x14ac:dyDescent="0.25">
      <c r="A38" s="6" t="s">
        <v>392</v>
      </c>
      <c r="B38" s="6" t="s">
        <v>134</v>
      </c>
      <c r="C38" s="6" t="s">
        <v>32</v>
      </c>
      <c r="D38" s="6" t="s">
        <v>197</v>
      </c>
      <c r="E38" s="47">
        <v>217</v>
      </c>
      <c r="F38" s="54">
        <v>0.80645161867141724</v>
      </c>
      <c r="G38" s="54">
        <v>0.96774190664291382</v>
      </c>
      <c r="H38" s="54">
        <v>0.71889400482177734</v>
      </c>
      <c r="L38" s="62"/>
    </row>
    <row r="39" spans="1:12" s="6" customFormat="1" x14ac:dyDescent="0.25">
      <c r="A39" s="6" t="s">
        <v>392</v>
      </c>
      <c r="B39" s="6" t="s">
        <v>125</v>
      </c>
      <c r="C39" s="6" t="s">
        <v>33</v>
      </c>
      <c r="D39" s="6" t="s">
        <v>145</v>
      </c>
      <c r="E39" s="47">
        <v>308</v>
      </c>
      <c r="F39" s="54">
        <v>0.97077924013137817</v>
      </c>
      <c r="G39" s="54">
        <v>0.92857140302658081</v>
      </c>
      <c r="H39" s="54">
        <v>0.55194807052612305</v>
      </c>
      <c r="L39" s="62"/>
    </row>
    <row r="40" spans="1:12" s="6" customFormat="1" x14ac:dyDescent="0.25">
      <c r="A40" s="6" t="s">
        <v>392</v>
      </c>
      <c r="B40" s="6" t="s">
        <v>132</v>
      </c>
      <c r="C40" s="6" t="s">
        <v>35</v>
      </c>
      <c r="D40" s="6" t="s">
        <v>187</v>
      </c>
      <c r="E40" s="47">
        <v>159</v>
      </c>
      <c r="F40" s="54">
        <v>0.81132078170776367</v>
      </c>
      <c r="G40" s="54">
        <v>0.66666668653488159</v>
      </c>
      <c r="H40" s="54">
        <v>0.1823899298906326</v>
      </c>
      <c r="L40" s="62"/>
    </row>
    <row r="41" spans="1:12" s="6" customFormat="1" x14ac:dyDescent="0.25">
      <c r="A41" s="6" t="s">
        <v>392</v>
      </c>
      <c r="B41" s="6" t="s">
        <v>137</v>
      </c>
      <c r="C41" s="6" t="s">
        <v>36</v>
      </c>
      <c r="D41" s="6" t="s">
        <v>216</v>
      </c>
      <c r="E41" s="47">
        <v>116</v>
      </c>
      <c r="F41" s="54">
        <v>0.89655172824859619</v>
      </c>
      <c r="G41" s="54">
        <v>1</v>
      </c>
      <c r="H41" s="54">
        <v>0.83620691299438477</v>
      </c>
      <c r="L41" s="62"/>
    </row>
    <row r="42" spans="1:12" s="6" customFormat="1" x14ac:dyDescent="0.25">
      <c r="A42" s="6" t="s">
        <v>392</v>
      </c>
      <c r="B42" s="6" t="s">
        <v>137</v>
      </c>
      <c r="C42" s="6" t="s">
        <v>37</v>
      </c>
      <c r="D42" s="6" t="s">
        <v>560</v>
      </c>
      <c r="E42" s="47">
        <v>93</v>
      </c>
      <c r="F42" s="54">
        <v>0.83870965242385864</v>
      </c>
      <c r="G42" s="54">
        <v>0.89247310161590576</v>
      </c>
      <c r="H42" s="54">
        <v>0.80645161867141724</v>
      </c>
      <c r="L42" s="62"/>
    </row>
    <row r="43" spans="1:12" s="6" customFormat="1" x14ac:dyDescent="0.25">
      <c r="A43" s="6" t="s">
        <v>392</v>
      </c>
      <c r="B43" s="6" t="s">
        <v>126</v>
      </c>
      <c r="C43" s="6" t="s">
        <v>38</v>
      </c>
      <c r="D43" s="6" t="s">
        <v>217</v>
      </c>
      <c r="E43" s="47">
        <v>133</v>
      </c>
      <c r="F43" s="54">
        <v>0.9398496150970459</v>
      </c>
      <c r="G43" s="54">
        <v>0.98496240377426147</v>
      </c>
      <c r="H43" s="54">
        <v>0.87218046188354492</v>
      </c>
      <c r="L43" s="62"/>
    </row>
    <row r="44" spans="1:12" s="6" customFormat="1" x14ac:dyDescent="0.25">
      <c r="A44" s="6" t="s">
        <v>392</v>
      </c>
      <c r="B44" s="6" t="s">
        <v>268</v>
      </c>
      <c r="C44" s="6" t="s">
        <v>39</v>
      </c>
      <c r="D44" s="6" t="s">
        <v>160</v>
      </c>
      <c r="E44" s="47">
        <v>177</v>
      </c>
      <c r="F44" s="54">
        <v>0.85310733318328857</v>
      </c>
      <c r="G44" s="54">
        <v>0.76271188259124756</v>
      </c>
      <c r="H44" s="54">
        <v>0.62146890163421631</v>
      </c>
      <c r="L44" s="62"/>
    </row>
    <row r="45" spans="1:12" s="6" customFormat="1" x14ac:dyDescent="0.25">
      <c r="A45" s="6" t="s">
        <v>392</v>
      </c>
      <c r="B45" s="6" t="s">
        <v>268</v>
      </c>
      <c r="C45" s="6" t="s">
        <v>40</v>
      </c>
      <c r="D45" s="6" t="s">
        <v>158</v>
      </c>
      <c r="E45" s="47">
        <v>92</v>
      </c>
      <c r="F45" s="54">
        <v>0.92391306161880493</v>
      </c>
      <c r="G45" s="54">
        <v>0.93478262424468994</v>
      </c>
      <c r="H45" s="54">
        <v>0.84782606363296509</v>
      </c>
      <c r="L45" s="62"/>
    </row>
    <row r="46" spans="1:12" s="6" customFormat="1" x14ac:dyDescent="0.25">
      <c r="A46" s="6" t="s">
        <v>392</v>
      </c>
      <c r="B46" s="6" t="s">
        <v>268</v>
      </c>
      <c r="C46" s="6" t="s">
        <v>41</v>
      </c>
      <c r="D46" s="6" t="s">
        <v>161</v>
      </c>
      <c r="E46" s="47">
        <v>119</v>
      </c>
      <c r="F46" s="54">
        <v>0.93277311325073242</v>
      </c>
      <c r="G46" s="54">
        <v>0.99159663915634155</v>
      </c>
      <c r="H46" s="54">
        <v>0.83193278312683105</v>
      </c>
      <c r="L46" s="62"/>
    </row>
    <row r="47" spans="1:12" s="6" customFormat="1" x14ac:dyDescent="0.25">
      <c r="A47" s="6" t="s">
        <v>392</v>
      </c>
      <c r="B47" s="6" t="s">
        <v>268</v>
      </c>
      <c r="C47" s="6" t="s">
        <v>42</v>
      </c>
      <c r="D47" s="6" t="s">
        <v>156</v>
      </c>
      <c r="E47" s="47">
        <v>111</v>
      </c>
      <c r="F47" s="54">
        <v>0.89189189672470093</v>
      </c>
      <c r="G47" s="54">
        <v>0.81081080436706543</v>
      </c>
      <c r="H47" s="54">
        <v>0.8468468189239502</v>
      </c>
      <c r="L47" s="62"/>
    </row>
    <row r="48" spans="1:12" s="6" customFormat="1" x14ac:dyDescent="0.25">
      <c r="A48" s="6" t="s">
        <v>392</v>
      </c>
      <c r="B48" s="6" t="s">
        <v>135</v>
      </c>
      <c r="C48" s="6" t="s">
        <v>43</v>
      </c>
      <c r="D48" s="6" t="s">
        <v>211</v>
      </c>
      <c r="E48" s="47">
        <v>210</v>
      </c>
      <c r="F48" s="54">
        <v>0.84761905670166016</v>
      </c>
      <c r="G48" s="54">
        <v>0.89523810148239136</v>
      </c>
      <c r="H48" s="54">
        <v>0.67619049549102783</v>
      </c>
      <c r="L48" s="62"/>
    </row>
    <row r="49" spans="1:12" s="6" customFormat="1" x14ac:dyDescent="0.25">
      <c r="A49" s="6" t="s">
        <v>392</v>
      </c>
      <c r="B49" s="6" t="s">
        <v>134</v>
      </c>
      <c r="C49" s="6" t="s">
        <v>44</v>
      </c>
      <c r="D49" s="6" t="s">
        <v>198</v>
      </c>
      <c r="E49" s="47">
        <v>262</v>
      </c>
      <c r="F49" s="54">
        <v>0.76717555522918701</v>
      </c>
      <c r="G49" s="54">
        <v>0.80152672529220581</v>
      </c>
      <c r="H49" s="54">
        <v>0.70610684156417847</v>
      </c>
      <c r="L49" s="62"/>
    </row>
    <row r="50" spans="1:12" s="6" customFormat="1" x14ac:dyDescent="0.25">
      <c r="A50" s="6" t="s">
        <v>392</v>
      </c>
      <c r="B50" s="6" t="s">
        <v>140</v>
      </c>
      <c r="C50" s="6" t="s">
        <v>45</v>
      </c>
      <c r="D50" s="6" t="s">
        <v>234</v>
      </c>
      <c r="E50" s="47">
        <v>185</v>
      </c>
      <c r="F50" s="54">
        <v>0.99459457397460938</v>
      </c>
      <c r="G50" s="54">
        <v>1</v>
      </c>
      <c r="H50" s="54">
        <v>0.89189189672470093</v>
      </c>
      <c r="L50" s="62"/>
    </row>
    <row r="51" spans="1:12" s="6" customFormat="1" x14ac:dyDescent="0.25">
      <c r="A51" s="6" t="s">
        <v>392</v>
      </c>
      <c r="B51" s="6" t="s">
        <v>137</v>
      </c>
      <c r="C51" s="6" t="s">
        <v>46</v>
      </c>
      <c r="D51" s="6" t="s">
        <v>219</v>
      </c>
      <c r="E51" s="47">
        <v>208</v>
      </c>
      <c r="F51" s="54">
        <v>0.67788463830947876</v>
      </c>
      <c r="G51" s="54">
        <v>0.87019228935241699</v>
      </c>
      <c r="H51" s="54">
        <v>0.43269231915473938</v>
      </c>
      <c r="L51" s="62"/>
    </row>
    <row r="52" spans="1:12" s="6" customFormat="1" x14ac:dyDescent="0.25">
      <c r="A52" s="6" t="s">
        <v>392</v>
      </c>
      <c r="B52" s="6" t="s">
        <v>140</v>
      </c>
      <c r="C52" s="6" t="s">
        <v>47</v>
      </c>
      <c r="D52" s="6" t="s">
        <v>233</v>
      </c>
      <c r="E52" s="47">
        <v>222</v>
      </c>
      <c r="F52" s="54">
        <v>0.82432430982589722</v>
      </c>
      <c r="G52" s="54">
        <v>0.662162184715271</v>
      </c>
      <c r="H52" s="54">
        <v>0.68918919563293457</v>
      </c>
      <c r="L52" s="62"/>
    </row>
    <row r="53" spans="1:12" s="6" customFormat="1" x14ac:dyDescent="0.25">
      <c r="A53" s="6" t="s">
        <v>392</v>
      </c>
      <c r="B53" s="6" t="s">
        <v>139</v>
      </c>
      <c r="C53" s="6" t="s">
        <v>48</v>
      </c>
      <c r="D53" s="6" t="s">
        <v>229</v>
      </c>
      <c r="E53" s="47">
        <v>133</v>
      </c>
      <c r="F53" s="54">
        <v>0.49624061584472662</v>
      </c>
      <c r="G53" s="54">
        <v>0.82706767320632935</v>
      </c>
      <c r="H53" s="54">
        <v>0.84210526943206787</v>
      </c>
      <c r="L53" s="62"/>
    </row>
    <row r="54" spans="1:12" s="6" customFormat="1" x14ac:dyDescent="0.25">
      <c r="A54" s="6" t="s">
        <v>392</v>
      </c>
      <c r="B54" s="6" t="s">
        <v>136</v>
      </c>
      <c r="C54" s="6" t="s">
        <v>49</v>
      </c>
      <c r="D54" s="6" t="s">
        <v>213</v>
      </c>
      <c r="E54" s="47">
        <v>102</v>
      </c>
      <c r="F54" s="54">
        <v>0.7549019455909729</v>
      </c>
      <c r="G54" s="54">
        <v>0.59803920984268188</v>
      </c>
      <c r="H54" s="54">
        <v>0.55882352590560913</v>
      </c>
      <c r="L54" s="62"/>
    </row>
    <row r="55" spans="1:12" s="6" customFormat="1" x14ac:dyDescent="0.25">
      <c r="A55" s="6" t="s">
        <v>392</v>
      </c>
      <c r="B55" s="6" t="s">
        <v>136</v>
      </c>
      <c r="C55" s="6" t="s">
        <v>50</v>
      </c>
      <c r="D55" s="6" t="s">
        <v>215</v>
      </c>
      <c r="E55" s="47">
        <v>149</v>
      </c>
      <c r="F55" s="54">
        <v>0.91946309804916382</v>
      </c>
      <c r="G55" s="54">
        <v>0.78523492813110352</v>
      </c>
      <c r="H55" s="54">
        <v>0.77852350473403931</v>
      </c>
      <c r="L55" s="62"/>
    </row>
    <row r="56" spans="1:12" s="6" customFormat="1" x14ac:dyDescent="0.25">
      <c r="A56" s="6" t="s">
        <v>392</v>
      </c>
      <c r="B56" s="6" t="s">
        <v>357</v>
      </c>
      <c r="C56" s="6" t="s">
        <v>51</v>
      </c>
      <c r="D56" s="6" t="s">
        <v>202</v>
      </c>
      <c r="E56" s="47">
        <v>46</v>
      </c>
      <c r="F56" s="54">
        <v>0.8913043737411499</v>
      </c>
      <c r="G56" s="54">
        <v>0.95652174949645996</v>
      </c>
      <c r="H56" s="54">
        <v>0.56521737575531006</v>
      </c>
      <c r="L56" s="62"/>
    </row>
    <row r="57" spans="1:12" s="6" customFormat="1" x14ac:dyDescent="0.25">
      <c r="A57" s="6" t="s">
        <v>392</v>
      </c>
      <c r="B57" s="6" t="s">
        <v>357</v>
      </c>
      <c r="C57" s="6" t="s">
        <v>52</v>
      </c>
      <c r="D57" s="6" t="s">
        <v>206</v>
      </c>
      <c r="E57" s="47">
        <v>112</v>
      </c>
      <c r="F57" s="54">
        <v>0.86607140302658081</v>
      </c>
      <c r="G57" s="54">
        <v>0.5</v>
      </c>
      <c r="H57" s="54">
        <v>0.1696428507566452</v>
      </c>
      <c r="L57" s="62"/>
    </row>
    <row r="58" spans="1:12" s="6" customFormat="1" x14ac:dyDescent="0.25">
      <c r="A58" s="6" t="s">
        <v>392</v>
      </c>
      <c r="B58" s="6" t="s">
        <v>141</v>
      </c>
      <c r="C58" s="6" t="s">
        <v>53</v>
      </c>
      <c r="D58" s="6" t="s">
        <v>238</v>
      </c>
      <c r="E58" s="47">
        <v>109</v>
      </c>
      <c r="F58" s="54">
        <v>0.88073396682739258</v>
      </c>
      <c r="G58" s="54">
        <v>0.71559631824493408</v>
      </c>
      <c r="H58" s="54">
        <v>0.8165137767791748</v>
      </c>
      <c r="L58" s="62"/>
    </row>
    <row r="59" spans="1:12" s="6" customFormat="1" x14ac:dyDescent="0.25">
      <c r="A59" s="6" t="s">
        <v>392</v>
      </c>
      <c r="B59" s="6" t="s">
        <v>141</v>
      </c>
      <c r="C59" s="6" t="s">
        <v>54</v>
      </c>
      <c r="D59" s="6" t="s">
        <v>241</v>
      </c>
      <c r="E59" s="47">
        <v>345</v>
      </c>
      <c r="F59" s="54">
        <v>0.9275362491607666</v>
      </c>
      <c r="G59" s="54">
        <v>0.93623191118240356</v>
      </c>
      <c r="H59" s="54">
        <v>0.86376810073852539</v>
      </c>
      <c r="L59" s="62"/>
    </row>
    <row r="60" spans="1:12" s="6" customFormat="1" x14ac:dyDescent="0.25">
      <c r="A60" s="6" t="s">
        <v>392</v>
      </c>
      <c r="B60" s="6" t="s">
        <v>128</v>
      </c>
      <c r="C60" s="6" t="s">
        <v>55</v>
      </c>
      <c r="D60" s="6" t="s">
        <v>174</v>
      </c>
      <c r="E60" s="47">
        <v>207</v>
      </c>
      <c r="F60" s="54">
        <v>0.65217393636703491</v>
      </c>
      <c r="G60" s="54">
        <v>0.73913043737411499</v>
      </c>
      <c r="H60" s="54">
        <v>0.67149758338928223</v>
      </c>
      <c r="L60" s="62"/>
    </row>
    <row r="61" spans="1:12" s="6" customFormat="1" x14ac:dyDescent="0.25">
      <c r="A61" s="6" t="s">
        <v>392</v>
      </c>
      <c r="B61" s="6" t="s">
        <v>125</v>
      </c>
      <c r="C61" s="6" t="s">
        <v>56</v>
      </c>
      <c r="D61" s="6" t="s">
        <v>144</v>
      </c>
      <c r="E61" s="47">
        <v>86</v>
      </c>
      <c r="F61" s="54">
        <v>0.80232560634613037</v>
      </c>
      <c r="G61" s="54">
        <v>0.6860465407371521</v>
      </c>
      <c r="H61" s="54">
        <v>0.30232557654380798</v>
      </c>
      <c r="L61" s="62"/>
    </row>
    <row r="62" spans="1:12" s="6" customFormat="1" x14ac:dyDescent="0.25">
      <c r="A62" s="6" t="s">
        <v>392</v>
      </c>
      <c r="B62" s="6" t="s">
        <v>125</v>
      </c>
      <c r="C62" s="6" t="s">
        <v>57</v>
      </c>
      <c r="D62" s="6" t="s">
        <v>143</v>
      </c>
      <c r="E62" s="47">
        <v>103</v>
      </c>
      <c r="F62" s="54">
        <v>0.98058253526687622</v>
      </c>
      <c r="G62" s="54">
        <v>0.98058253526687622</v>
      </c>
      <c r="H62" s="54">
        <v>0.73786407709121704</v>
      </c>
      <c r="L62" s="62"/>
    </row>
    <row r="63" spans="1:12" s="6" customFormat="1" x14ac:dyDescent="0.25">
      <c r="A63" s="6" t="s">
        <v>392</v>
      </c>
      <c r="B63" s="6" t="s">
        <v>136</v>
      </c>
      <c r="C63" s="6" t="s">
        <v>58</v>
      </c>
      <c r="D63" s="6" t="s">
        <v>214</v>
      </c>
      <c r="E63" s="47">
        <v>123</v>
      </c>
      <c r="F63" s="54">
        <v>0.92682927846908569</v>
      </c>
      <c r="G63" s="54">
        <v>0.73170733451843262</v>
      </c>
      <c r="H63" s="54">
        <v>0.78861790895462036</v>
      </c>
      <c r="L63" s="62"/>
    </row>
    <row r="64" spans="1:12" s="6" customFormat="1" x14ac:dyDescent="0.25">
      <c r="A64" s="6" t="s">
        <v>392</v>
      </c>
      <c r="B64" s="6" t="s">
        <v>126</v>
      </c>
      <c r="C64" s="6" t="s">
        <v>59</v>
      </c>
      <c r="D64" s="6" t="s">
        <v>153</v>
      </c>
      <c r="E64" s="47">
        <v>139</v>
      </c>
      <c r="F64" s="54">
        <v>0.75539571046829224</v>
      </c>
      <c r="G64" s="54">
        <v>0.73381292819976807</v>
      </c>
      <c r="H64" s="54">
        <v>0.5107913613319397</v>
      </c>
      <c r="L64" s="62"/>
    </row>
    <row r="65" spans="1:12" s="6" customFormat="1" x14ac:dyDescent="0.25">
      <c r="A65" s="6" t="s">
        <v>392</v>
      </c>
      <c r="B65" s="6" t="s">
        <v>134</v>
      </c>
      <c r="C65" s="6" t="s">
        <v>60</v>
      </c>
      <c r="D65" s="6" t="s">
        <v>200</v>
      </c>
      <c r="E65" s="47">
        <v>201</v>
      </c>
      <c r="F65" s="54">
        <v>0.75124377012252808</v>
      </c>
      <c r="G65" s="54">
        <v>0.50746268033981323</v>
      </c>
      <c r="H65" s="54">
        <v>0.63184082508087158</v>
      </c>
      <c r="L65" s="62"/>
    </row>
    <row r="66" spans="1:12" s="6" customFormat="1" x14ac:dyDescent="0.25">
      <c r="A66" s="6" t="s">
        <v>392</v>
      </c>
      <c r="B66" s="6" t="s">
        <v>141</v>
      </c>
      <c r="C66" s="6" t="s">
        <v>61</v>
      </c>
      <c r="D66" s="6" t="s">
        <v>240</v>
      </c>
      <c r="E66" s="47">
        <v>196</v>
      </c>
      <c r="F66" s="54">
        <v>0.89795917272567749</v>
      </c>
      <c r="G66" s="54">
        <v>0.95408165454864502</v>
      </c>
      <c r="H66" s="54">
        <v>0.80612242221832275</v>
      </c>
      <c r="L66" s="62"/>
    </row>
    <row r="67" spans="1:12" s="6" customFormat="1" x14ac:dyDescent="0.25">
      <c r="A67" s="6" t="s">
        <v>392</v>
      </c>
      <c r="B67" s="6" t="s">
        <v>131</v>
      </c>
      <c r="C67" s="6" t="s">
        <v>62</v>
      </c>
      <c r="D67" s="6" t="s">
        <v>186</v>
      </c>
      <c r="E67" s="47">
        <v>42</v>
      </c>
      <c r="F67" s="54">
        <v>0.61904764175415039</v>
      </c>
      <c r="G67" s="54">
        <v>0.4761904776096344</v>
      </c>
      <c r="H67" s="54">
        <v>0.8571428656578064</v>
      </c>
      <c r="L67" s="62"/>
    </row>
    <row r="68" spans="1:12" s="6" customFormat="1" x14ac:dyDescent="0.25">
      <c r="A68" s="6" t="s">
        <v>392</v>
      </c>
      <c r="B68" s="6" t="s">
        <v>141</v>
      </c>
      <c r="C68" s="6" t="s">
        <v>63</v>
      </c>
      <c r="D68" s="6" t="s">
        <v>562</v>
      </c>
      <c r="E68" s="47">
        <v>179</v>
      </c>
      <c r="F68" s="54">
        <v>0.94972068071365356</v>
      </c>
      <c r="G68" s="54">
        <v>0.91061455011367798</v>
      </c>
      <c r="H68" s="54">
        <v>0.87150835990905762</v>
      </c>
      <c r="L68" s="62"/>
    </row>
    <row r="69" spans="1:12" s="6" customFormat="1" x14ac:dyDescent="0.25">
      <c r="A69" s="6" t="s">
        <v>392</v>
      </c>
      <c r="B69" s="6" t="s">
        <v>141</v>
      </c>
      <c r="C69" s="6" t="s">
        <v>64</v>
      </c>
      <c r="D69" s="6" t="s">
        <v>244</v>
      </c>
      <c r="E69" s="47">
        <v>61</v>
      </c>
      <c r="F69" s="54">
        <v>0.5901639461517334</v>
      </c>
      <c r="G69" s="54">
        <v>0.85245901346206665</v>
      </c>
      <c r="H69" s="54">
        <v>0.60655736923217773</v>
      </c>
      <c r="L69" s="62"/>
    </row>
    <row r="70" spans="1:12" s="6" customFormat="1" x14ac:dyDescent="0.25">
      <c r="A70" s="6" t="s">
        <v>392</v>
      </c>
      <c r="B70" s="6" t="s">
        <v>141</v>
      </c>
      <c r="C70" s="6" t="s">
        <v>65</v>
      </c>
      <c r="D70" s="6" t="s">
        <v>236</v>
      </c>
      <c r="E70" s="47">
        <v>79</v>
      </c>
      <c r="F70" s="54">
        <v>0.87341773509979248</v>
      </c>
      <c r="G70" s="54">
        <v>0.98734176158905029</v>
      </c>
      <c r="H70" s="54">
        <v>0.91139239072799683</v>
      </c>
      <c r="L70" s="62"/>
    </row>
    <row r="71" spans="1:12" s="6" customFormat="1" x14ac:dyDescent="0.25">
      <c r="A71" s="6" t="s">
        <v>392</v>
      </c>
      <c r="B71" s="6" t="s">
        <v>268</v>
      </c>
      <c r="C71" s="6" t="s">
        <v>66</v>
      </c>
      <c r="D71" s="6" t="s">
        <v>159</v>
      </c>
      <c r="E71" s="47">
        <v>237</v>
      </c>
      <c r="F71" s="54">
        <v>0.85232067108154297</v>
      </c>
      <c r="G71" s="54">
        <v>0.43459916114807129</v>
      </c>
      <c r="H71" s="54">
        <v>0.55696201324462891</v>
      </c>
      <c r="L71" s="62"/>
    </row>
    <row r="72" spans="1:12" s="6" customFormat="1" x14ac:dyDescent="0.25">
      <c r="A72" s="6" t="s">
        <v>392</v>
      </c>
      <c r="B72" s="6" t="s">
        <v>127</v>
      </c>
      <c r="C72" s="6" t="s">
        <v>67</v>
      </c>
      <c r="D72" s="6" t="s">
        <v>169</v>
      </c>
      <c r="E72" s="47">
        <v>399</v>
      </c>
      <c r="F72" s="54">
        <v>0.9398496150970459</v>
      </c>
      <c r="G72" s="54">
        <v>0.95739346742630005</v>
      </c>
      <c r="H72" s="54">
        <v>0.64160400629043579</v>
      </c>
      <c r="L72" s="62"/>
    </row>
    <row r="73" spans="1:12" s="6" customFormat="1" x14ac:dyDescent="0.25">
      <c r="A73" s="6" t="s">
        <v>392</v>
      </c>
      <c r="B73" s="6" t="s">
        <v>127</v>
      </c>
      <c r="C73" s="6" t="s">
        <v>68</v>
      </c>
      <c r="D73" s="6" t="s">
        <v>167</v>
      </c>
      <c r="E73" s="47">
        <v>146</v>
      </c>
      <c r="F73" s="54">
        <v>0.84246575832366943</v>
      </c>
      <c r="G73" s="54">
        <v>0.97945207357406616</v>
      </c>
      <c r="H73" s="54">
        <v>0.67123287916183472</v>
      </c>
      <c r="L73" s="62"/>
    </row>
    <row r="74" spans="1:12" s="6" customFormat="1" x14ac:dyDescent="0.25">
      <c r="A74" s="6" t="s">
        <v>392</v>
      </c>
      <c r="B74" s="6" t="s">
        <v>127</v>
      </c>
      <c r="C74" s="6" t="s">
        <v>69</v>
      </c>
      <c r="D74" s="6" t="s">
        <v>171</v>
      </c>
      <c r="E74" s="47">
        <v>106</v>
      </c>
      <c r="F74" s="54">
        <v>0.89622640609741211</v>
      </c>
      <c r="G74" s="54">
        <v>0.94339621067047119</v>
      </c>
      <c r="H74" s="54">
        <v>0.67924529314041138</v>
      </c>
      <c r="L74" s="62"/>
    </row>
    <row r="75" spans="1:12" s="6" customFormat="1" x14ac:dyDescent="0.25">
      <c r="A75" s="6" t="s">
        <v>392</v>
      </c>
      <c r="B75" s="6" t="s">
        <v>139</v>
      </c>
      <c r="C75" s="6" t="s">
        <v>70</v>
      </c>
      <c r="D75" s="6" t="s">
        <v>227</v>
      </c>
      <c r="E75" s="47">
        <v>152</v>
      </c>
      <c r="F75" s="54">
        <v>0.875</v>
      </c>
      <c r="G75" s="54">
        <v>0.98026317358016968</v>
      </c>
      <c r="H75" s="54">
        <v>0.80263155698776245</v>
      </c>
      <c r="L75" s="62"/>
    </row>
    <row r="76" spans="1:12" s="6" customFormat="1" x14ac:dyDescent="0.25">
      <c r="A76" s="6" t="s">
        <v>392</v>
      </c>
      <c r="B76" s="6" t="s">
        <v>140</v>
      </c>
      <c r="C76" s="6" t="s">
        <v>71</v>
      </c>
      <c r="D76" s="6" t="s">
        <v>231</v>
      </c>
      <c r="E76" s="47">
        <v>161</v>
      </c>
      <c r="F76" s="54">
        <v>0.95652174949645996</v>
      </c>
      <c r="G76" s="54">
        <v>0.98757761716842651</v>
      </c>
      <c r="H76" s="54">
        <v>0.84472048282623291</v>
      </c>
      <c r="L76" s="62"/>
    </row>
    <row r="77" spans="1:12" s="6" customFormat="1" x14ac:dyDescent="0.25">
      <c r="A77" s="6" t="s">
        <v>392</v>
      </c>
      <c r="B77" s="6" t="s">
        <v>129</v>
      </c>
      <c r="C77" s="6" t="s">
        <v>72</v>
      </c>
      <c r="D77" s="6" t="s">
        <v>176</v>
      </c>
      <c r="E77" s="47">
        <v>89</v>
      </c>
      <c r="F77" s="54">
        <v>0.94382023811340332</v>
      </c>
      <c r="G77" s="54">
        <v>0.94382023811340332</v>
      </c>
      <c r="H77" s="54">
        <v>0.7415730357170105</v>
      </c>
      <c r="L77" s="62"/>
    </row>
    <row r="78" spans="1:12" s="6" customFormat="1" x14ac:dyDescent="0.25">
      <c r="A78" s="6" t="s">
        <v>392</v>
      </c>
      <c r="B78" s="6" t="s">
        <v>141</v>
      </c>
      <c r="C78" s="6" t="s">
        <v>73</v>
      </c>
      <c r="D78" s="6" t="s">
        <v>561</v>
      </c>
      <c r="E78" s="47">
        <v>167</v>
      </c>
      <c r="F78" s="54">
        <v>0.89820361137390137</v>
      </c>
      <c r="G78" s="54">
        <v>0.87425148487091064</v>
      </c>
      <c r="H78" s="54">
        <v>0.83832335472106934</v>
      </c>
      <c r="L78" s="62"/>
    </row>
    <row r="79" spans="1:12" s="6" customFormat="1" x14ac:dyDescent="0.25">
      <c r="A79" s="6" t="s">
        <v>392</v>
      </c>
      <c r="B79" s="6" t="s">
        <v>133</v>
      </c>
      <c r="C79" s="6" t="s">
        <v>74</v>
      </c>
      <c r="D79" s="6" t="s">
        <v>192</v>
      </c>
      <c r="E79" s="47">
        <v>153</v>
      </c>
      <c r="F79" s="54">
        <v>0.81045752763748169</v>
      </c>
      <c r="G79" s="54">
        <v>0.70588237047195435</v>
      </c>
      <c r="H79" s="54">
        <v>0.26797387003898621</v>
      </c>
      <c r="L79" s="62"/>
    </row>
    <row r="80" spans="1:12" s="6" customFormat="1" x14ac:dyDescent="0.25">
      <c r="A80" s="6" t="s">
        <v>392</v>
      </c>
      <c r="B80" s="6" t="s">
        <v>126</v>
      </c>
      <c r="C80" s="6" t="s">
        <v>75</v>
      </c>
      <c r="D80" s="6" t="s">
        <v>150</v>
      </c>
      <c r="E80" s="47">
        <v>109</v>
      </c>
      <c r="F80" s="54">
        <v>0.75229358673095703</v>
      </c>
      <c r="G80" s="54">
        <v>0.78899085521697998</v>
      </c>
      <c r="H80" s="54">
        <v>0.70642203092575073</v>
      </c>
      <c r="L80" s="62"/>
    </row>
    <row r="81" spans="1:12" s="6" customFormat="1" x14ac:dyDescent="0.25">
      <c r="A81" s="6" t="s">
        <v>392</v>
      </c>
      <c r="B81" s="6" t="s">
        <v>126</v>
      </c>
      <c r="C81" s="6" t="s">
        <v>76</v>
      </c>
      <c r="D81" s="6" t="s">
        <v>151</v>
      </c>
      <c r="E81" s="47">
        <v>99</v>
      </c>
      <c r="F81" s="54">
        <v>0.8888888955116272</v>
      </c>
      <c r="G81" s="54">
        <v>0.92929291725158691</v>
      </c>
      <c r="H81" s="54">
        <v>0.76767677068710327</v>
      </c>
      <c r="L81" s="62"/>
    </row>
    <row r="82" spans="1:12" s="6" customFormat="1" x14ac:dyDescent="0.25">
      <c r="A82" s="6" t="s">
        <v>392</v>
      </c>
      <c r="B82" s="6" t="s">
        <v>135</v>
      </c>
      <c r="C82" s="6" t="s">
        <v>77</v>
      </c>
      <c r="D82" s="6" t="s">
        <v>210</v>
      </c>
      <c r="E82" s="47">
        <v>70</v>
      </c>
      <c r="F82" s="54">
        <v>0.89999997615814209</v>
      </c>
      <c r="G82" s="54">
        <v>0.61428570747375488</v>
      </c>
      <c r="H82" s="54">
        <v>0.6428571343421936</v>
      </c>
      <c r="L82" s="62"/>
    </row>
    <row r="83" spans="1:12" s="6" customFormat="1" x14ac:dyDescent="0.25">
      <c r="A83" s="6" t="s">
        <v>392</v>
      </c>
      <c r="B83" s="6" t="s">
        <v>137</v>
      </c>
      <c r="C83" s="6" t="s">
        <v>78</v>
      </c>
      <c r="D83" s="6" t="s">
        <v>218</v>
      </c>
      <c r="E83" s="47">
        <v>163</v>
      </c>
      <c r="F83" s="54">
        <v>0.71779143810272217</v>
      </c>
      <c r="G83" s="54">
        <v>0.88957053422927856</v>
      </c>
      <c r="H83" s="54">
        <v>0.75460124015808105</v>
      </c>
      <c r="L83" s="62"/>
    </row>
    <row r="84" spans="1:12" s="6" customFormat="1" x14ac:dyDescent="0.25">
      <c r="A84" s="6" t="s">
        <v>392</v>
      </c>
      <c r="B84" s="6" t="s">
        <v>129</v>
      </c>
      <c r="C84" s="6" t="s">
        <v>79</v>
      </c>
      <c r="D84" s="6" t="s">
        <v>179</v>
      </c>
      <c r="E84" s="47">
        <v>91</v>
      </c>
      <c r="F84" s="54">
        <v>0.91208791732788086</v>
      </c>
      <c r="G84" s="54">
        <v>0.83516484498977661</v>
      </c>
      <c r="H84" s="54">
        <v>0.8571428656578064</v>
      </c>
      <c r="L84" s="62"/>
    </row>
    <row r="85" spans="1:12" s="6" customFormat="1" x14ac:dyDescent="0.25">
      <c r="A85" s="6" t="s">
        <v>392</v>
      </c>
      <c r="B85" s="6" t="s">
        <v>357</v>
      </c>
      <c r="C85" s="6" t="s">
        <v>80</v>
      </c>
      <c r="D85" s="6" t="s">
        <v>553</v>
      </c>
      <c r="E85" s="56" t="s">
        <v>124</v>
      </c>
      <c r="F85" s="63" t="s">
        <v>124</v>
      </c>
      <c r="G85" s="63" t="s">
        <v>124</v>
      </c>
      <c r="H85" s="63" t="s">
        <v>124</v>
      </c>
      <c r="L85" s="62"/>
    </row>
    <row r="86" spans="1:12" s="6" customFormat="1" x14ac:dyDescent="0.25">
      <c r="A86" s="6" t="s">
        <v>392</v>
      </c>
      <c r="B86" s="6" t="s">
        <v>357</v>
      </c>
      <c r="C86" s="6" t="s">
        <v>81</v>
      </c>
      <c r="D86" s="6" t="s">
        <v>201</v>
      </c>
      <c r="E86" s="47">
        <v>133</v>
      </c>
      <c r="F86" s="54">
        <v>0.82706767320632935</v>
      </c>
      <c r="G86" s="54">
        <v>0.77443611621856689</v>
      </c>
      <c r="H86" s="54">
        <v>0.28571429848670959</v>
      </c>
      <c r="L86" s="62"/>
    </row>
    <row r="87" spans="1:12" s="6" customFormat="1" x14ac:dyDescent="0.25">
      <c r="A87" s="6" t="s">
        <v>392</v>
      </c>
      <c r="B87" s="6" t="s">
        <v>268</v>
      </c>
      <c r="C87" s="6" t="s">
        <v>82</v>
      </c>
      <c r="D87" s="6" t="s">
        <v>555</v>
      </c>
      <c r="E87" s="47">
        <v>88</v>
      </c>
      <c r="F87" s="54">
        <v>0.63636362552642822</v>
      </c>
      <c r="G87" s="54">
        <v>0.64772725105285645</v>
      </c>
      <c r="H87" s="54">
        <v>0.30681818723678589</v>
      </c>
      <c r="L87" s="62"/>
    </row>
    <row r="88" spans="1:12" s="6" customFormat="1" x14ac:dyDescent="0.25">
      <c r="A88" s="6" t="s">
        <v>392</v>
      </c>
      <c r="B88" s="6" t="s">
        <v>132</v>
      </c>
      <c r="C88" s="6" t="s">
        <v>83</v>
      </c>
      <c r="D88" s="6" t="s">
        <v>189</v>
      </c>
      <c r="E88" s="47">
        <v>27</v>
      </c>
      <c r="F88" s="54">
        <v>0.85185188055038452</v>
      </c>
      <c r="G88" s="54">
        <v>0.51851850748062134</v>
      </c>
      <c r="H88" s="54">
        <v>0.3333333432674408</v>
      </c>
      <c r="L88" s="62"/>
    </row>
    <row r="89" spans="1:12" s="6" customFormat="1" x14ac:dyDescent="0.25">
      <c r="A89" s="6" t="s">
        <v>392</v>
      </c>
      <c r="B89" s="6" t="s">
        <v>133</v>
      </c>
      <c r="C89" s="6" t="s">
        <v>84</v>
      </c>
      <c r="D89" s="6" t="s">
        <v>191</v>
      </c>
      <c r="E89" s="47">
        <v>94</v>
      </c>
      <c r="F89" s="54">
        <v>0.72340422868728638</v>
      </c>
      <c r="G89" s="54">
        <v>0.77659577131271362</v>
      </c>
      <c r="H89" s="54">
        <v>0.62765955924987793</v>
      </c>
      <c r="L89" s="62"/>
    </row>
    <row r="90" spans="1:12" s="6" customFormat="1" x14ac:dyDescent="0.25">
      <c r="A90" s="6" t="s">
        <v>392</v>
      </c>
      <c r="B90" s="6" t="s">
        <v>142</v>
      </c>
      <c r="C90" s="6" t="s">
        <v>85</v>
      </c>
      <c r="D90" s="6" t="s">
        <v>249</v>
      </c>
      <c r="E90" s="47">
        <v>258</v>
      </c>
      <c r="F90" s="54">
        <v>0.88372093439102173</v>
      </c>
      <c r="G90" s="54">
        <v>0.57751935720443726</v>
      </c>
      <c r="H90" s="54">
        <v>0.75968992710113525</v>
      </c>
      <c r="L90" s="62"/>
    </row>
    <row r="91" spans="1:12" s="6" customFormat="1" x14ac:dyDescent="0.25">
      <c r="A91" s="6" t="s">
        <v>392</v>
      </c>
      <c r="B91" s="6" t="s">
        <v>127</v>
      </c>
      <c r="C91" s="6" t="s">
        <v>86</v>
      </c>
      <c r="D91" s="6" t="s">
        <v>172</v>
      </c>
      <c r="E91" s="47">
        <v>153</v>
      </c>
      <c r="F91" s="54">
        <v>0.98039215803146362</v>
      </c>
      <c r="G91" s="54">
        <v>0.98692810535430908</v>
      </c>
      <c r="H91" s="54">
        <v>0.79738563299179077</v>
      </c>
      <c r="L91" s="62"/>
    </row>
    <row r="92" spans="1:12" s="6" customFormat="1" x14ac:dyDescent="0.25">
      <c r="A92" s="6" t="s">
        <v>392</v>
      </c>
      <c r="B92" s="6" t="s">
        <v>141</v>
      </c>
      <c r="C92" s="6" t="s">
        <v>87</v>
      </c>
      <c r="D92" s="6" t="s">
        <v>239</v>
      </c>
      <c r="E92" s="47">
        <v>428</v>
      </c>
      <c r="F92" s="54">
        <v>0.90186917781829834</v>
      </c>
      <c r="G92" s="54">
        <v>0.96728974580764771</v>
      </c>
      <c r="H92" s="54">
        <v>0.80140185356140137</v>
      </c>
      <c r="L92" s="62"/>
    </row>
    <row r="93" spans="1:12" s="6" customFormat="1" x14ac:dyDescent="0.25">
      <c r="A93" s="6" t="s">
        <v>392</v>
      </c>
      <c r="B93" s="6" t="s">
        <v>131</v>
      </c>
      <c r="C93" s="6" t="s">
        <v>88</v>
      </c>
      <c r="D93" s="6" t="s">
        <v>185</v>
      </c>
      <c r="E93" s="56" t="s">
        <v>124</v>
      </c>
      <c r="F93" s="63" t="s">
        <v>124</v>
      </c>
      <c r="G93" s="63" t="s">
        <v>124</v>
      </c>
      <c r="H93" s="63" t="s">
        <v>124</v>
      </c>
      <c r="L93" s="62"/>
    </row>
    <row r="94" spans="1:12" s="6" customFormat="1" x14ac:dyDescent="0.25">
      <c r="A94" s="6" t="s">
        <v>392</v>
      </c>
      <c r="B94" s="6" t="s">
        <v>133</v>
      </c>
      <c r="C94" s="6" t="s">
        <v>89</v>
      </c>
      <c r="D94" s="6" t="s">
        <v>558</v>
      </c>
      <c r="E94" s="47">
        <v>205</v>
      </c>
      <c r="F94" s="54">
        <v>0.7658536434173584</v>
      </c>
      <c r="G94" s="54">
        <v>0.64390242099761963</v>
      </c>
      <c r="H94" s="54">
        <v>0.65365850925445557</v>
      </c>
      <c r="L94" s="62"/>
    </row>
    <row r="95" spans="1:12" s="6" customFormat="1" x14ac:dyDescent="0.25">
      <c r="A95" s="6" t="s">
        <v>392</v>
      </c>
      <c r="B95" s="6" t="s">
        <v>135</v>
      </c>
      <c r="C95" s="6" t="s">
        <v>90</v>
      </c>
      <c r="D95" s="6" t="s">
        <v>207</v>
      </c>
      <c r="E95" s="47">
        <v>44</v>
      </c>
      <c r="F95" s="54">
        <v>0.95454543828964233</v>
      </c>
      <c r="G95" s="54">
        <v>1</v>
      </c>
      <c r="H95" s="54">
        <v>0.88636362552642822</v>
      </c>
      <c r="L95" s="62"/>
    </row>
    <row r="96" spans="1:12" s="6" customFormat="1" x14ac:dyDescent="0.25">
      <c r="A96" s="6" t="s">
        <v>392</v>
      </c>
      <c r="B96" s="6" t="s">
        <v>133</v>
      </c>
      <c r="C96" s="6" t="s">
        <v>91</v>
      </c>
      <c r="D96" s="6" t="s">
        <v>194</v>
      </c>
      <c r="E96" s="47">
        <v>188</v>
      </c>
      <c r="F96" s="54">
        <v>0.84042555093765259</v>
      </c>
      <c r="G96" s="54">
        <v>0.95212763547897339</v>
      </c>
      <c r="H96" s="54">
        <v>0.4095744788646698</v>
      </c>
      <c r="L96" s="62"/>
    </row>
    <row r="97" spans="1:12" s="6" customFormat="1" x14ac:dyDescent="0.25">
      <c r="A97" s="6" t="s">
        <v>392</v>
      </c>
      <c r="B97" s="6" t="s">
        <v>126</v>
      </c>
      <c r="C97" s="6" t="s">
        <v>92</v>
      </c>
      <c r="D97" s="6" t="s">
        <v>154</v>
      </c>
      <c r="E97" s="47">
        <v>334</v>
      </c>
      <c r="F97" s="54">
        <v>0.88622754812240601</v>
      </c>
      <c r="G97" s="54">
        <v>0.52994012832641602</v>
      </c>
      <c r="H97" s="54">
        <v>0.44011977314949041</v>
      </c>
      <c r="L97" s="62"/>
    </row>
    <row r="98" spans="1:12" s="6" customFormat="1" x14ac:dyDescent="0.25">
      <c r="A98" s="6" t="s">
        <v>392</v>
      </c>
      <c r="B98" s="6" t="s">
        <v>139</v>
      </c>
      <c r="C98" s="6" t="s">
        <v>93</v>
      </c>
      <c r="D98" s="6" t="s">
        <v>228</v>
      </c>
      <c r="E98" s="47">
        <v>240</v>
      </c>
      <c r="F98" s="54">
        <v>0.70833331346511841</v>
      </c>
      <c r="G98" s="54">
        <v>0.82083332538604736</v>
      </c>
      <c r="H98" s="54">
        <v>0.875</v>
      </c>
      <c r="L98" s="62"/>
    </row>
    <row r="99" spans="1:12" s="6" customFormat="1" x14ac:dyDescent="0.25">
      <c r="A99" s="6" t="s">
        <v>392</v>
      </c>
      <c r="B99" s="6" t="s">
        <v>138</v>
      </c>
      <c r="C99" s="6" t="s">
        <v>94</v>
      </c>
      <c r="D99" s="6" t="s">
        <v>220</v>
      </c>
      <c r="E99" s="47">
        <v>109</v>
      </c>
      <c r="F99" s="54">
        <v>0.91743117570877075</v>
      </c>
      <c r="G99" s="54">
        <v>0.98165136575698853</v>
      </c>
      <c r="H99" s="54">
        <v>0.83486241102218628</v>
      </c>
      <c r="L99" s="62"/>
    </row>
    <row r="100" spans="1:12" s="6" customFormat="1" x14ac:dyDescent="0.25">
      <c r="A100" s="6" t="s">
        <v>392</v>
      </c>
      <c r="B100" s="6" t="s">
        <v>138</v>
      </c>
      <c r="C100" s="6" t="s">
        <v>95</v>
      </c>
      <c r="D100" s="6" t="s">
        <v>224</v>
      </c>
      <c r="E100" s="47">
        <v>130</v>
      </c>
      <c r="F100" s="54">
        <v>0.93076920509338379</v>
      </c>
      <c r="G100" s="54">
        <v>0.92307692766189575</v>
      </c>
      <c r="H100" s="54">
        <v>0.82307690382003784</v>
      </c>
      <c r="L100" s="62"/>
    </row>
    <row r="101" spans="1:12" s="6" customFormat="1" x14ac:dyDescent="0.25">
      <c r="A101" s="6" t="s">
        <v>392</v>
      </c>
      <c r="B101" s="6" t="s">
        <v>133</v>
      </c>
      <c r="C101" s="6" t="s">
        <v>96</v>
      </c>
      <c r="D101" s="6" t="s">
        <v>195</v>
      </c>
      <c r="E101" s="47">
        <v>190</v>
      </c>
      <c r="F101" s="54">
        <v>0.47368422150611877</v>
      </c>
      <c r="G101" s="54">
        <v>0.84736841917037964</v>
      </c>
      <c r="H101" s="54">
        <v>0.61052632331848145</v>
      </c>
      <c r="L101" s="62"/>
    </row>
    <row r="102" spans="1:12" s="6" customFormat="1" x14ac:dyDescent="0.25">
      <c r="A102" s="6" t="s">
        <v>392</v>
      </c>
      <c r="B102" s="6" t="s">
        <v>130</v>
      </c>
      <c r="C102" s="6" t="s">
        <v>97</v>
      </c>
      <c r="D102" s="6" t="s">
        <v>183</v>
      </c>
      <c r="E102" s="47">
        <v>162</v>
      </c>
      <c r="F102" s="54">
        <v>0.90123456716537476</v>
      </c>
      <c r="G102" s="54">
        <v>1</v>
      </c>
      <c r="H102" s="54">
        <v>0.90123456716537476</v>
      </c>
      <c r="L102" s="62"/>
    </row>
    <row r="103" spans="1:12" s="6" customFormat="1" x14ac:dyDescent="0.25">
      <c r="A103" s="6" t="s">
        <v>392</v>
      </c>
      <c r="B103" s="6" t="s">
        <v>135</v>
      </c>
      <c r="C103" s="6" t="s">
        <v>98</v>
      </c>
      <c r="D103" s="6" t="s">
        <v>208</v>
      </c>
      <c r="E103" s="47">
        <v>98</v>
      </c>
      <c r="F103" s="54">
        <v>0.5</v>
      </c>
      <c r="G103" s="54">
        <v>0.1428571492433548</v>
      </c>
      <c r="H103" s="54">
        <v>0.1224489808082581</v>
      </c>
      <c r="L103" s="62"/>
    </row>
    <row r="104" spans="1:12" s="6" customFormat="1" x14ac:dyDescent="0.25">
      <c r="A104" s="6" t="s">
        <v>392</v>
      </c>
      <c r="B104" s="6" t="s">
        <v>357</v>
      </c>
      <c r="C104" s="6" t="s">
        <v>99</v>
      </c>
      <c r="D104" s="6" t="s">
        <v>203</v>
      </c>
      <c r="E104" s="47">
        <v>109</v>
      </c>
      <c r="F104" s="54">
        <v>0.71559631824493408</v>
      </c>
      <c r="G104" s="54">
        <v>0.77064222097396851</v>
      </c>
      <c r="H104" s="54">
        <v>8.2568809390068054E-2</v>
      </c>
      <c r="L104" s="62"/>
    </row>
    <row r="105" spans="1:12" s="6" customFormat="1" x14ac:dyDescent="0.25">
      <c r="A105" s="6" t="s">
        <v>392</v>
      </c>
      <c r="B105" s="6" t="s">
        <v>129</v>
      </c>
      <c r="C105" s="6" t="s">
        <v>100</v>
      </c>
      <c r="D105" s="6" t="s">
        <v>177</v>
      </c>
      <c r="E105" s="47">
        <v>267</v>
      </c>
      <c r="F105" s="54">
        <v>0.7415730357170105</v>
      </c>
      <c r="G105" s="54">
        <v>0.91385769844055176</v>
      </c>
      <c r="H105" s="54">
        <v>0.69288390874862671</v>
      </c>
      <c r="L105" s="62"/>
    </row>
    <row r="106" spans="1:12" s="6" customFormat="1" x14ac:dyDescent="0.25">
      <c r="A106" s="6" t="s">
        <v>392</v>
      </c>
      <c r="B106" s="6" t="s">
        <v>133</v>
      </c>
      <c r="C106" s="6" t="s">
        <v>101</v>
      </c>
      <c r="D106" s="6" t="s">
        <v>193</v>
      </c>
      <c r="E106" s="47">
        <v>128</v>
      </c>
      <c r="F106" s="54">
        <v>0.875</v>
      </c>
      <c r="G106" s="54">
        <v>1</v>
      </c>
      <c r="H106" s="54">
        <v>0.9375</v>
      </c>
      <c r="L106" s="62"/>
    </row>
    <row r="107" spans="1:12" s="6" customFormat="1" x14ac:dyDescent="0.25">
      <c r="A107" s="6" t="s">
        <v>392</v>
      </c>
      <c r="B107" s="6" t="s">
        <v>128</v>
      </c>
      <c r="C107" s="6" t="s">
        <v>102</v>
      </c>
      <c r="D107" s="6" t="s">
        <v>173</v>
      </c>
      <c r="E107" s="47">
        <v>237</v>
      </c>
      <c r="F107" s="54">
        <v>0.70042192935943604</v>
      </c>
      <c r="G107" s="54">
        <v>0.7805907130241394</v>
      </c>
      <c r="H107" s="54">
        <v>0.87763714790344238</v>
      </c>
      <c r="L107" s="62"/>
    </row>
    <row r="108" spans="1:12" s="6" customFormat="1" x14ac:dyDescent="0.25">
      <c r="A108" s="6" t="s">
        <v>392</v>
      </c>
      <c r="B108" s="6" t="s">
        <v>126</v>
      </c>
      <c r="C108" s="6" t="s">
        <v>103</v>
      </c>
      <c r="D108" s="6" t="s">
        <v>390</v>
      </c>
      <c r="E108" s="47">
        <v>276</v>
      </c>
      <c r="F108" s="54">
        <v>0.86956518888473511</v>
      </c>
      <c r="G108" s="54">
        <v>0.91304349899291992</v>
      </c>
      <c r="H108" s="54">
        <v>0.1304347813129425</v>
      </c>
      <c r="L108" s="62"/>
    </row>
    <row r="109" spans="1:12" s="6" customFormat="1" x14ac:dyDescent="0.25">
      <c r="A109" s="6" t="s">
        <v>392</v>
      </c>
      <c r="B109" s="6" t="s">
        <v>126</v>
      </c>
      <c r="C109" s="6" t="s">
        <v>104</v>
      </c>
      <c r="D109" s="6" t="s">
        <v>155</v>
      </c>
      <c r="E109" s="47">
        <v>370</v>
      </c>
      <c r="F109" s="54">
        <v>0.92972970008850098</v>
      </c>
      <c r="G109" s="54">
        <v>0.63783782720565796</v>
      </c>
      <c r="H109" s="54">
        <v>0.57297295331954956</v>
      </c>
      <c r="L109" s="62"/>
    </row>
    <row r="110" spans="1:12" s="6" customFormat="1" x14ac:dyDescent="0.25">
      <c r="A110" s="6" t="s">
        <v>392</v>
      </c>
      <c r="B110" s="6" t="s">
        <v>129</v>
      </c>
      <c r="C110" s="6" t="s">
        <v>105</v>
      </c>
      <c r="D110" s="6" t="s">
        <v>178</v>
      </c>
      <c r="E110" s="47">
        <v>130</v>
      </c>
      <c r="F110" s="54">
        <v>0.85384613275527954</v>
      </c>
      <c r="G110" s="54">
        <v>0.72307693958282471</v>
      </c>
      <c r="H110" s="54">
        <v>0.55384618043899536</v>
      </c>
      <c r="L110" s="62"/>
    </row>
    <row r="111" spans="1:12" s="6" customFormat="1" x14ac:dyDescent="0.25">
      <c r="A111" s="6" t="s">
        <v>392</v>
      </c>
      <c r="B111" s="6" t="s">
        <v>268</v>
      </c>
      <c r="C111" s="6" t="s">
        <v>106</v>
      </c>
      <c r="D111" s="6" t="s">
        <v>166</v>
      </c>
      <c r="E111" s="47">
        <v>141</v>
      </c>
      <c r="F111" s="54">
        <v>0.97872340679168701</v>
      </c>
      <c r="G111" s="54">
        <v>1</v>
      </c>
      <c r="H111" s="54">
        <v>0.72340422868728638</v>
      </c>
      <c r="L111" s="62"/>
    </row>
    <row r="112" spans="1:12" s="6" customFormat="1" x14ac:dyDescent="0.25">
      <c r="A112" s="6" t="s">
        <v>392</v>
      </c>
      <c r="B112" s="6" t="s">
        <v>268</v>
      </c>
      <c r="C112" s="6" t="s">
        <v>107</v>
      </c>
      <c r="D112" s="6" t="s">
        <v>163</v>
      </c>
      <c r="E112" s="47">
        <v>94</v>
      </c>
      <c r="F112" s="54">
        <v>0.95744681358337402</v>
      </c>
      <c r="G112" s="54">
        <v>0.80851066112518311</v>
      </c>
      <c r="H112" s="54">
        <v>0.73404252529144287</v>
      </c>
      <c r="L112" s="62"/>
    </row>
    <row r="113" spans="1:12" s="6" customFormat="1" x14ac:dyDescent="0.25">
      <c r="A113" s="6" t="s">
        <v>392</v>
      </c>
      <c r="B113" s="6" t="s">
        <v>127</v>
      </c>
      <c r="C113" s="6" t="s">
        <v>108</v>
      </c>
      <c r="D113" s="6" t="s">
        <v>170</v>
      </c>
      <c r="E113" s="47">
        <v>119</v>
      </c>
      <c r="F113" s="54">
        <v>0.96638655662536621</v>
      </c>
      <c r="G113" s="54">
        <v>0.95798319578170776</v>
      </c>
      <c r="H113" s="54">
        <v>0.76470589637756348</v>
      </c>
      <c r="L113" s="62"/>
    </row>
    <row r="114" spans="1:12" s="6" customFormat="1" x14ac:dyDescent="0.25">
      <c r="A114" s="6" t="s">
        <v>392</v>
      </c>
      <c r="B114" s="6" t="s">
        <v>141</v>
      </c>
      <c r="C114" s="6" t="s">
        <v>109</v>
      </c>
      <c r="D114" s="6" t="s">
        <v>243</v>
      </c>
      <c r="E114" s="47">
        <v>239</v>
      </c>
      <c r="F114" s="54">
        <v>0.86192470788955688</v>
      </c>
      <c r="G114" s="54">
        <v>1</v>
      </c>
      <c r="H114" s="54">
        <v>0.84100419282913208</v>
      </c>
      <c r="L114" s="62"/>
    </row>
    <row r="115" spans="1:12" s="6" customFormat="1" x14ac:dyDescent="0.25">
      <c r="A115" s="6" t="s">
        <v>392</v>
      </c>
      <c r="B115" s="6" t="s">
        <v>125</v>
      </c>
      <c r="C115" s="6" t="s">
        <v>110</v>
      </c>
      <c r="D115" s="6" t="s">
        <v>148</v>
      </c>
      <c r="E115" s="47">
        <v>118</v>
      </c>
      <c r="F115" s="54">
        <v>0.96610170602798462</v>
      </c>
      <c r="G115" s="54">
        <v>0.93220341205596924</v>
      </c>
      <c r="H115" s="54">
        <v>0.67796611785888672</v>
      </c>
      <c r="L115" s="62"/>
    </row>
    <row r="116" spans="1:12" s="6" customFormat="1" x14ac:dyDescent="0.25">
      <c r="A116" s="6" t="s">
        <v>392</v>
      </c>
      <c r="B116" s="6" t="s">
        <v>142</v>
      </c>
      <c r="C116" s="6" t="s">
        <v>111</v>
      </c>
      <c r="D116" s="6" t="s">
        <v>247</v>
      </c>
      <c r="E116" s="47">
        <v>146</v>
      </c>
      <c r="F116" s="54">
        <v>0.79452055692672729</v>
      </c>
      <c r="G116" s="54">
        <v>0.51369863748550415</v>
      </c>
      <c r="H116" s="54">
        <v>0.86986303329467773</v>
      </c>
      <c r="L116" s="62"/>
    </row>
    <row r="117" spans="1:12" s="6" customFormat="1" x14ac:dyDescent="0.25">
      <c r="A117" s="6" t="s">
        <v>392</v>
      </c>
      <c r="B117" s="6" t="s">
        <v>126</v>
      </c>
      <c r="C117" s="6" t="s">
        <v>112</v>
      </c>
      <c r="D117" s="6" t="s">
        <v>152</v>
      </c>
      <c r="E117" s="47">
        <v>296</v>
      </c>
      <c r="F117" s="54">
        <v>0.7060810923576355</v>
      </c>
      <c r="G117" s="54">
        <v>0.74662160873413086</v>
      </c>
      <c r="H117" s="54">
        <v>0.55067569017410278</v>
      </c>
      <c r="L117" s="62"/>
    </row>
    <row r="118" spans="1:12" s="6" customFormat="1" x14ac:dyDescent="0.25">
      <c r="A118" s="6" t="s">
        <v>392</v>
      </c>
      <c r="B118" s="6" t="s">
        <v>138</v>
      </c>
      <c r="C118" s="6" t="s">
        <v>113</v>
      </c>
      <c r="D118" s="6" t="s">
        <v>221</v>
      </c>
      <c r="E118" s="47">
        <v>146</v>
      </c>
      <c r="F118" s="54">
        <v>0.70547944307327271</v>
      </c>
      <c r="G118" s="54">
        <v>0.43835616111755371</v>
      </c>
      <c r="H118" s="54">
        <v>0.43835616111755371</v>
      </c>
      <c r="L118" s="62"/>
    </row>
    <row r="119" spans="1:12" s="6" customFormat="1" x14ac:dyDescent="0.25">
      <c r="A119" s="6" t="s">
        <v>392</v>
      </c>
      <c r="B119" s="6" t="s">
        <v>142</v>
      </c>
      <c r="C119" s="6" t="s">
        <v>114</v>
      </c>
      <c r="D119" s="6" t="s">
        <v>250</v>
      </c>
      <c r="E119" s="47">
        <v>239</v>
      </c>
      <c r="F119" s="54">
        <v>0.82845187187194824</v>
      </c>
      <c r="G119" s="54">
        <v>0.81171548366546631</v>
      </c>
      <c r="H119" s="54">
        <v>0.73640167713165283</v>
      </c>
      <c r="L119" s="62"/>
    </row>
    <row r="120" spans="1:12" s="6" customFormat="1" x14ac:dyDescent="0.25">
      <c r="A120" s="6" t="s">
        <v>392</v>
      </c>
      <c r="B120" s="6" t="s">
        <v>141</v>
      </c>
      <c r="C120" s="6" t="s">
        <v>115</v>
      </c>
      <c r="D120" s="6" t="s">
        <v>237</v>
      </c>
      <c r="E120" s="47">
        <v>153</v>
      </c>
      <c r="F120" s="54">
        <v>0.90196079015731812</v>
      </c>
      <c r="G120" s="54">
        <v>0.94117647409439087</v>
      </c>
      <c r="H120" s="54">
        <v>0.8562091588973999</v>
      </c>
      <c r="L120" s="62"/>
    </row>
    <row r="121" spans="1:12" s="6" customFormat="1" x14ac:dyDescent="0.25">
      <c r="A121" s="6" t="s">
        <v>392</v>
      </c>
      <c r="B121" s="6" t="s">
        <v>130</v>
      </c>
      <c r="C121" s="6" t="s">
        <v>116</v>
      </c>
      <c r="D121" s="6" t="s">
        <v>180</v>
      </c>
      <c r="E121" s="47">
        <v>155</v>
      </c>
      <c r="F121" s="54">
        <v>0.92258065938949585</v>
      </c>
      <c r="G121" s="54">
        <v>0.87096774578094482</v>
      </c>
      <c r="H121" s="54">
        <v>0.89677417278289795</v>
      </c>
      <c r="L121" s="62"/>
    </row>
    <row r="122" spans="1:12" s="6" customFormat="1" x14ac:dyDescent="0.25">
      <c r="A122" s="6" t="s">
        <v>392</v>
      </c>
      <c r="B122" s="6" t="s">
        <v>130</v>
      </c>
      <c r="C122" s="6" t="s">
        <v>117</v>
      </c>
      <c r="D122" s="6" t="s">
        <v>182</v>
      </c>
      <c r="E122" s="47">
        <v>188</v>
      </c>
      <c r="F122" s="54">
        <v>0.95212763547897339</v>
      </c>
      <c r="G122" s="54">
        <v>1</v>
      </c>
      <c r="H122" s="54">
        <v>0.81382977962493896</v>
      </c>
      <c r="L122" s="62"/>
    </row>
    <row r="123" spans="1:12" s="6" customFormat="1" x14ac:dyDescent="0.25">
      <c r="A123" s="6" t="s">
        <v>392</v>
      </c>
      <c r="B123" s="6" t="s">
        <v>133</v>
      </c>
      <c r="C123" s="6" t="s">
        <v>118</v>
      </c>
      <c r="D123" s="6" t="s">
        <v>190</v>
      </c>
      <c r="E123" s="47">
        <v>232</v>
      </c>
      <c r="F123" s="54">
        <v>0.91810345649719238</v>
      </c>
      <c r="G123" s="54">
        <v>0.98275864124298096</v>
      </c>
      <c r="H123" s="54">
        <v>0.89224135875701904</v>
      </c>
      <c r="L123" s="62"/>
    </row>
    <row r="124" spans="1:12" s="6" customFormat="1" x14ac:dyDescent="0.25">
      <c r="A124" s="6" t="s">
        <v>392</v>
      </c>
      <c r="B124" s="6" t="s">
        <v>139</v>
      </c>
      <c r="C124" s="6" t="s">
        <v>119</v>
      </c>
      <c r="D124" s="6" t="s">
        <v>226</v>
      </c>
      <c r="E124" s="47">
        <v>112</v>
      </c>
      <c r="F124" s="54">
        <v>0.82142859697341919</v>
      </c>
      <c r="G124" s="54">
        <v>0.6071428656578064</v>
      </c>
      <c r="H124" s="54">
        <v>0.7946428656578064</v>
      </c>
      <c r="L124" s="62"/>
    </row>
    <row r="125" spans="1:12" s="6" customFormat="1" x14ac:dyDescent="0.25">
      <c r="A125" s="6" t="s">
        <v>392</v>
      </c>
      <c r="B125" s="6" t="s">
        <v>130</v>
      </c>
      <c r="C125" s="6" t="s">
        <v>120</v>
      </c>
      <c r="D125" s="6" t="s">
        <v>181</v>
      </c>
      <c r="E125" s="47">
        <v>210</v>
      </c>
      <c r="F125" s="54">
        <v>0.96666663885116577</v>
      </c>
      <c r="G125" s="54">
        <v>0.96190476417541504</v>
      </c>
      <c r="H125" s="54">
        <v>0.89999997615814209</v>
      </c>
      <c r="L125" s="62"/>
    </row>
    <row r="126" spans="1:12" s="6" customFormat="1" x14ac:dyDescent="0.25">
      <c r="A126" s="6" t="s">
        <v>392</v>
      </c>
      <c r="B126" s="6" t="s">
        <v>141</v>
      </c>
      <c r="C126" s="6" t="s">
        <v>121</v>
      </c>
      <c r="D126" s="6" t="s">
        <v>563</v>
      </c>
      <c r="E126" s="47">
        <v>168</v>
      </c>
      <c r="F126" s="54">
        <v>0.9404761791229248</v>
      </c>
      <c r="G126" s="54">
        <v>1</v>
      </c>
      <c r="H126" s="54">
        <v>0.9345238208770752</v>
      </c>
      <c r="L126" s="62"/>
    </row>
    <row r="127" spans="1:12" s="6" customFormat="1" x14ac:dyDescent="0.25">
      <c r="A127" s="6" t="s">
        <v>392</v>
      </c>
      <c r="B127" s="6" t="s">
        <v>357</v>
      </c>
      <c r="C127" s="6" t="s">
        <v>122</v>
      </c>
      <c r="D127" s="6" t="s">
        <v>204</v>
      </c>
      <c r="E127" s="47">
        <v>194</v>
      </c>
      <c r="F127" s="54">
        <v>0.80412369966506958</v>
      </c>
      <c r="G127" s="54">
        <v>0.81443297863006592</v>
      </c>
      <c r="H127" s="54">
        <v>0.68556702136993408</v>
      </c>
      <c r="L127" s="62"/>
    </row>
    <row r="128" spans="1:12" s="6" customFormat="1" x14ac:dyDescent="0.25">
      <c r="A128" s="6" t="s">
        <v>392</v>
      </c>
      <c r="B128" s="6" t="s">
        <v>138</v>
      </c>
      <c r="C128" s="6" t="s">
        <v>123</v>
      </c>
      <c r="D128" s="6" t="s">
        <v>225</v>
      </c>
      <c r="E128" s="47">
        <v>343</v>
      </c>
      <c r="F128" s="54">
        <v>0.76676386594772339</v>
      </c>
      <c r="G128" s="54">
        <v>0.71720117330551147</v>
      </c>
      <c r="H128" s="54">
        <v>0.68221575021743774</v>
      </c>
      <c r="L128" s="62"/>
    </row>
    <row r="129" spans="1:41" s="6" customFormat="1" x14ac:dyDescent="0.25"/>
    <row r="130" spans="1:41" s="6" customFormat="1" x14ac:dyDescent="0.25">
      <c r="A130" s="21" t="s">
        <v>321</v>
      </c>
      <c r="B130" s="6" t="s">
        <v>322</v>
      </c>
    </row>
    <row r="131" spans="1:41" s="6" customFormat="1" x14ac:dyDescent="0.25">
      <c r="A131" s="84" t="s">
        <v>124</v>
      </c>
      <c r="B131" s="31" t="s">
        <v>394</v>
      </c>
      <c r="H131" s="54"/>
    </row>
    <row r="132" spans="1:41" x14ac:dyDescent="0.25">
      <c r="A132" s="6"/>
      <c r="B132" s="6"/>
      <c r="C132" s="6"/>
      <c r="D132" s="6"/>
      <c r="E132" s="47"/>
      <c r="F132" s="61"/>
      <c r="G132" s="61"/>
      <c r="H132" s="61"/>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spans="1:41" x14ac:dyDescent="0.25">
      <c r="A133" s="6"/>
      <c r="B133" s="6"/>
      <c r="C133" s="6"/>
      <c r="D133" s="6"/>
      <c r="E133" s="47"/>
      <c r="F133" s="61"/>
      <c r="G133" s="61"/>
      <c r="H133" s="61"/>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spans="1:4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spans="1:4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spans="1:4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spans="1:4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spans="1:4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spans="1:4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spans="1:4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spans="1:4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spans="1:4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spans="1:4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spans="1:4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spans="1:4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spans="1:4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spans="1:4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spans="1:4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spans="1:4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spans="1:4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spans="1:4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spans="1:4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spans="1:4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spans="1:4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spans="1:4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spans="1:4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spans="1:4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spans="1:4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spans="1:4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spans="1:4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spans="1:4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spans="1:4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spans="1:4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spans="1:4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spans="1:4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spans="1:4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spans="1:4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spans="1:4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spans="1:4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spans="1:4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spans="1:4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spans="1:4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spans="1:4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spans="1:4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spans="1:4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spans="1:4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spans="1:4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spans="1:4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spans="1:4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spans="1:4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spans="1:4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spans="1:4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spans="1:4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spans="1:4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spans="1:4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spans="1:4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spans="1:4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spans="1:4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spans="1:4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spans="1:4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spans="1:4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spans="1:4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spans="1:4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spans="1:4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spans="1:4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spans="1:4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spans="1:4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spans="1:4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spans="1:4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spans="1:4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spans="1:4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spans="1:4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spans="1:4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spans="1:4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spans="1:4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spans="1:4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spans="1:4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spans="1:4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spans="1:4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spans="1:4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spans="1:4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spans="1:4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spans="1:4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spans="1:4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spans="1:4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spans="1:4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spans="1:4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spans="1:4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spans="1:4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spans="1:4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spans="1:4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spans="1:4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spans="1:4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spans="1:4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spans="1:4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spans="1:4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spans="1:4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spans="1:4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spans="1:4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spans="1:4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spans="1:4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spans="1:4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spans="1:4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spans="1:4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spans="1:4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spans="1:4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spans="1:4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spans="1:4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spans="1:4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sheetData>
  <mergeCells count="4">
    <mergeCell ref="B3:H3"/>
    <mergeCell ref="B4:H4"/>
    <mergeCell ref="B5:H5"/>
    <mergeCell ref="B6:H6"/>
  </mergeCells>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42"/>
  <sheetViews>
    <sheetView showGridLines="0" workbookViewId="0"/>
  </sheetViews>
  <sheetFormatPr defaultRowHeight="15" x14ac:dyDescent="0.25"/>
  <cols>
    <col min="1" max="1" width="13" customWidth="1"/>
    <col min="2" max="2" width="44.140625" customWidth="1"/>
    <col min="3" max="3" width="17.5703125" customWidth="1"/>
    <col min="4" max="4" width="17.28515625" customWidth="1"/>
    <col min="5" max="5" width="19" customWidth="1"/>
    <col min="6" max="6" width="22.140625" customWidth="1"/>
  </cols>
  <sheetData>
    <row r="1" spans="1:39" x14ac:dyDescent="0.25">
      <c r="A1" s="40"/>
    </row>
    <row r="2" spans="1:39" ht="21" x14ac:dyDescent="0.35">
      <c r="A2" s="36" t="s">
        <v>379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39" x14ac:dyDescent="0.25">
      <c r="A3" s="6"/>
      <c r="B3" s="81" t="s">
        <v>323</v>
      </c>
      <c r="C3" s="81"/>
      <c r="D3" s="81"/>
      <c r="E3" s="81"/>
      <c r="F3" s="81"/>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x14ac:dyDescent="0.25">
      <c r="A4" s="6"/>
      <c r="B4" s="81" t="s">
        <v>267</v>
      </c>
      <c r="C4" s="81"/>
      <c r="D4" s="81"/>
      <c r="E4" s="81"/>
      <c r="F4" s="81"/>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ht="30.75" customHeight="1" x14ac:dyDescent="0.25">
      <c r="A5" s="6"/>
      <c r="B5" s="82" t="s">
        <v>539</v>
      </c>
      <c r="C5" s="82"/>
      <c r="D5" s="82"/>
      <c r="E5" s="82"/>
      <c r="F5" s="82"/>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46.5" customHeight="1" x14ac:dyDescent="0.25">
      <c r="A6" s="6"/>
      <c r="B6" s="81" t="s">
        <v>325</v>
      </c>
      <c r="C6" s="81"/>
      <c r="D6" s="81"/>
      <c r="E6" s="81"/>
      <c r="F6" s="81"/>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39" ht="31.5" customHeight="1" x14ac:dyDescent="0.25">
      <c r="A7" s="6"/>
      <c r="B7" s="82" t="s">
        <v>340</v>
      </c>
      <c r="C7" s="82"/>
      <c r="D7" s="82"/>
      <c r="E7" s="82"/>
      <c r="F7" s="8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39" s="5" customFormat="1" ht="14.2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s="11" customFormat="1" ht="45" x14ac:dyDescent="0.25">
      <c r="A9" s="3" t="s">
        <v>339</v>
      </c>
      <c r="B9" s="3" t="s">
        <v>356</v>
      </c>
      <c r="C9" s="10" t="s">
        <v>333</v>
      </c>
      <c r="D9" s="10" t="s">
        <v>361</v>
      </c>
      <c r="E9" s="10" t="s">
        <v>362</v>
      </c>
      <c r="F9" s="10" t="s">
        <v>363</v>
      </c>
    </row>
    <row r="10" spans="1:39" s="7" customFormat="1" x14ac:dyDescent="0.25">
      <c r="A10" s="73" t="s">
        <v>392</v>
      </c>
      <c r="B10" s="74" t="s">
        <v>358</v>
      </c>
      <c r="C10" s="75">
        <v>19243</v>
      </c>
      <c r="D10" s="79">
        <v>0.84</v>
      </c>
      <c r="E10" s="79">
        <v>0.8</v>
      </c>
      <c r="F10" s="79">
        <v>0.68</v>
      </c>
    </row>
    <row r="11" spans="1:39" s="6" customFormat="1" x14ac:dyDescent="0.25">
      <c r="A11" s="6" t="s">
        <v>392</v>
      </c>
      <c r="B11" s="6" t="s">
        <v>125</v>
      </c>
      <c r="C11" s="47">
        <v>1186</v>
      </c>
      <c r="D11" s="17">
        <v>0.95699828863143921</v>
      </c>
      <c r="E11" s="17">
        <v>0.94266444444656372</v>
      </c>
      <c r="F11" s="17">
        <v>0.69814503192901611</v>
      </c>
    </row>
    <row r="12" spans="1:39" s="6" customFormat="1" x14ac:dyDescent="0.25">
      <c r="A12" s="6" t="s">
        <v>392</v>
      </c>
      <c r="B12" s="6" t="s">
        <v>126</v>
      </c>
      <c r="C12" s="47">
        <v>1756</v>
      </c>
      <c r="D12" s="17">
        <v>0.84794986248016357</v>
      </c>
      <c r="E12" s="17">
        <v>0.73861050605773926</v>
      </c>
      <c r="F12" s="17">
        <v>0.51138949394226074</v>
      </c>
    </row>
    <row r="13" spans="1:39" s="6" customFormat="1" x14ac:dyDescent="0.25">
      <c r="A13" s="6" t="s">
        <v>392</v>
      </c>
      <c r="B13" s="6" t="s">
        <v>268</v>
      </c>
      <c r="C13" s="47">
        <v>2097</v>
      </c>
      <c r="D13" s="17">
        <v>0.83023369312286377</v>
      </c>
      <c r="E13" s="17">
        <v>0.70243203639984131</v>
      </c>
      <c r="F13" s="17">
        <v>0.65188366174697876</v>
      </c>
    </row>
    <row r="14" spans="1:39" s="6" customFormat="1" x14ac:dyDescent="0.25">
      <c r="A14" s="6" t="s">
        <v>392</v>
      </c>
      <c r="B14" s="6" t="s">
        <v>127</v>
      </c>
      <c r="C14" s="47">
        <v>1034</v>
      </c>
      <c r="D14" s="17">
        <v>0.91102516651153564</v>
      </c>
      <c r="E14" s="17">
        <v>0.94003868103027344</v>
      </c>
      <c r="F14" s="17">
        <v>0.64796906709671021</v>
      </c>
    </row>
    <row r="15" spans="1:39" s="6" customFormat="1" x14ac:dyDescent="0.25">
      <c r="A15" s="6" t="s">
        <v>392</v>
      </c>
      <c r="B15" s="6" t="s">
        <v>128</v>
      </c>
      <c r="C15" s="47">
        <v>662</v>
      </c>
      <c r="D15" s="17">
        <v>0.731117844581604</v>
      </c>
      <c r="E15" s="17">
        <v>0.79305136203765869</v>
      </c>
      <c r="F15" s="17">
        <v>0.74320238828659058</v>
      </c>
    </row>
    <row r="16" spans="1:39" s="6" customFormat="1" x14ac:dyDescent="0.25">
      <c r="A16" s="6" t="s">
        <v>392</v>
      </c>
      <c r="B16" s="6" t="s">
        <v>129</v>
      </c>
      <c r="C16" s="47">
        <v>577</v>
      </c>
      <c r="D16" s="17">
        <v>0.82495665550231934</v>
      </c>
      <c r="E16" s="17">
        <v>0.86308491230010986</v>
      </c>
      <c r="F16" s="17">
        <v>0.69497400522232056</v>
      </c>
    </row>
    <row r="17" spans="1:6" s="6" customFormat="1" x14ac:dyDescent="0.25">
      <c r="A17" s="6" t="s">
        <v>392</v>
      </c>
      <c r="B17" s="6" t="s">
        <v>130</v>
      </c>
      <c r="C17" s="47">
        <v>715</v>
      </c>
      <c r="D17" s="17">
        <v>0.9384615421295166</v>
      </c>
      <c r="E17" s="17">
        <v>0.96083915233612061</v>
      </c>
      <c r="F17" s="17">
        <v>0.8769230842590332</v>
      </c>
    </row>
    <row r="18" spans="1:6" s="6" customFormat="1" x14ac:dyDescent="0.25">
      <c r="A18" s="6" t="s">
        <v>392</v>
      </c>
      <c r="B18" s="6" t="s">
        <v>131</v>
      </c>
      <c r="C18" s="47">
        <v>274</v>
      </c>
      <c r="D18" s="17">
        <v>0.75912410020828247</v>
      </c>
      <c r="E18" s="17">
        <v>0.60948902368545532</v>
      </c>
      <c r="F18" s="17">
        <v>0.69708031415939331</v>
      </c>
    </row>
    <row r="19" spans="1:6" s="6" customFormat="1" x14ac:dyDescent="0.25">
      <c r="A19" s="6" t="s">
        <v>392</v>
      </c>
      <c r="B19" s="6" t="s">
        <v>132</v>
      </c>
      <c r="C19" s="47">
        <v>317</v>
      </c>
      <c r="D19" s="17">
        <v>0.82018929719924927</v>
      </c>
      <c r="E19" s="17">
        <v>0.40063092112541199</v>
      </c>
      <c r="F19" s="17">
        <v>0.1419558376073837</v>
      </c>
    </row>
    <row r="20" spans="1:6" s="6" customFormat="1" x14ac:dyDescent="0.25">
      <c r="A20" s="6" t="s">
        <v>392</v>
      </c>
      <c r="B20" s="6" t="s">
        <v>133</v>
      </c>
      <c r="C20" s="47">
        <v>1376</v>
      </c>
      <c r="D20" s="17">
        <v>0.76889532804489136</v>
      </c>
      <c r="E20" s="17">
        <v>0.85319769382476807</v>
      </c>
      <c r="F20" s="17">
        <v>0.65261626243591309</v>
      </c>
    </row>
    <row r="21" spans="1:6" s="6" customFormat="1" x14ac:dyDescent="0.25">
      <c r="A21" s="6" t="s">
        <v>392</v>
      </c>
      <c r="B21" s="6" t="s">
        <v>134</v>
      </c>
      <c r="C21" s="47">
        <v>813</v>
      </c>
      <c r="D21" s="17">
        <v>0.80688804388046265</v>
      </c>
      <c r="E21" s="17">
        <v>0.79950797557830811</v>
      </c>
      <c r="F21" s="17">
        <v>0.69372695684432983</v>
      </c>
    </row>
    <row r="22" spans="1:6" s="6" customFormat="1" x14ac:dyDescent="0.25">
      <c r="A22" s="6" t="s">
        <v>392</v>
      </c>
      <c r="B22" s="6" t="s">
        <v>357</v>
      </c>
      <c r="C22" s="47">
        <v>821</v>
      </c>
      <c r="D22" s="17">
        <v>0.82947623729705811</v>
      </c>
      <c r="E22" s="17">
        <v>0.74786847829818726</v>
      </c>
      <c r="F22" s="17">
        <v>0.47503045201301569</v>
      </c>
    </row>
    <row r="23" spans="1:6" s="6" customFormat="1" x14ac:dyDescent="0.25">
      <c r="A23" s="6" t="s">
        <v>392</v>
      </c>
      <c r="B23" s="6" t="s">
        <v>135</v>
      </c>
      <c r="C23" s="47">
        <v>772</v>
      </c>
      <c r="D23" s="17">
        <v>0.75518137216567993</v>
      </c>
      <c r="E23" s="17">
        <v>0.57642489671707153</v>
      </c>
      <c r="F23" s="17">
        <v>0.48834195733070368</v>
      </c>
    </row>
    <row r="24" spans="1:6" s="6" customFormat="1" x14ac:dyDescent="0.25">
      <c r="A24" s="6" t="s">
        <v>392</v>
      </c>
      <c r="B24" s="6" t="s">
        <v>136</v>
      </c>
      <c r="C24" s="47">
        <v>374</v>
      </c>
      <c r="D24" s="17">
        <v>0.87700533866882324</v>
      </c>
      <c r="E24" s="17">
        <v>0.71657752990722656</v>
      </c>
      <c r="F24" s="17">
        <v>0.72192513942718506</v>
      </c>
    </row>
    <row r="25" spans="1:6" s="6" customFormat="1" x14ac:dyDescent="0.25">
      <c r="A25" s="6" t="s">
        <v>392</v>
      </c>
      <c r="B25" s="6" t="s">
        <v>137</v>
      </c>
      <c r="C25" s="47">
        <v>580</v>
      </c>
      <c r="D25" s="17">
        <v>0.75862067937850952</v>
      </c>
      <c r="E25" s="17">
        <v>0.90517240762710571</v>
      </c>
      <c r="F25" s="17">
        <v>0.66379308700561523</v>
      </c>
    </row>
    <row r="26" spans="1:6" s="6" customFormat="1" x14ac:dyDescent="0.25">
      <c r="A26" s="6" t="s">
        <v>392</v>
      </c>
      <c r="B26" s="6" t="s">
        <v>138</v>
      </c>
      <c r="C26" s="47">
        <v>1046</v>
      </c>
      <c r="D26" s="17">
        <v>0.83365201950073242</v>
      </c>
      <c r="E26" s="17">
        <v>0.79923516511917114</v>
      </c>
      <c r="F26" s="17">
        <v>0.70267689228057861</v>
      </c>
    </row>
    <row r="27" spans="1:6" s="6" customFormat="1" x14ac:dyDescent="0.25">
      <c r="A27" s="6" t="s">
        <v>392</v>
      </c>
      <c r="B27" s="6" t="s">
        <v>139</v>
      </c>
      <c r="C27" s="47">
        <v>637</v>
      </c>
      <c r="D27" s="17">
        <v>0.72370487451553345</v>
      </c>
      <c r="E27" s="17">
        <v>0.82260596752166748</v>
      </c>
      <c r="F27" s="17">
        <v>0.83673471212387085</v>
      </c>
    </row>
    <row r="28" spans="1:6" s="6" customFormat="1" x14ac:dyDescent="0.25">
      <c r="A28" s="6" t="s">
        <v>392</v>
      </c>
      <c r="B28" s="6" t="s">
        <v>140</v>
      </c>
      <c r="C28" s="47">
        <v>945</v>
      </c>
      <c r="D28" s="17">
        <v>0.93227511644363403</v>
      </c>
      <c r="E28" s="17">
        <v>0.87407410144805908</v>
      </c>
      <c r="F28" s="17">
        <v>0.73650795221328735</v>
      </c>
    </row>
    <row r="29" spans="1:6" s="6" customFormat="1" x14ac:dyDescent="0.25">
      <c r="A29" s="6" t="s">
        <v>392</v>
      </c>
      <c r="B29" s="6" t="s">
        <v>141</v>
      </c>
      <c r="C29" s="47">
        <v>2234</v>
      </c>
      <c r="D29" s="17">
        <v>0.88898837566375732</v>
      </c>
      <c r="E29" s="17">
        <v>0.93017011880874634</v>
      </c>
      <c r="F29" s="17">
        <v>0.83706355094909668</v>
      </c>
    </row>
    <row r="30" spans="1:6" s="6" customFormat="1" x14ac:dyDescent="0.25">
      <c r="A30" s="6" t="s">
        <v>392</v>
      </c>
      <c r="B30" s="6" t="s">
        <v>142</v>
      </c>
      <c r="C30" s="47">
        <v>936</v>
      </c>
      <c r="D30" s="17">
        <v>0.83333331346511841</v>
      </c>
      <c r="E30" s="17">
        <v>0.63247865438461304</v>
      </c>
      <c r="F30" s="17">
        <v>0.80769228935241699</v>
      </c>
    </row>
    <row r="31" spans="1:6" s="6" customFormat="1" x14ac:dyDescent="0.25"/>
    <row r="32" spans="1:6" s="6" customFormat="1" x14ac:dyDescent="0.25">
      <c r="A32" s="21" t="s">
        <v>321</v>
      </c>
      <c r="B32" s="6" t="s">
        <v>322</v>
      </c>
    </row>
    <row r="33" spans="1:39"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1:39"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1:39"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1:39"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1:39"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1:39"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39"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39"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39"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39"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39"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spans="1:39"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row>
    <row r="66" spans="1:39"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row>
    <row r="67" spans="1:39"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row>
    <row r="68" spans="1:39"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row>
    <row r="69" spans="1:39"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row>
    <row r="70" spans="1:39"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row>
    <row r="71" spans="1:39"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row>
    <row r="72" spans="1:39"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row>
    <row r="73" spans="1:39"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row>
    <row r="74" spans="1:39"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row>
    <row r="75" spans="1:39"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row>
    <row r="76" spans="1:39"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row>
    <row r="77" spans="1:39"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row>
    <row r="78" spans="1:39"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row>
    <row r="79" spans="1:39"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row>
    <row r="80" spans="1:39"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row>
    <row r="81" spans="1:39"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row>
    <row r="82" spans="1:39"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row>
    <row r="83" spans="1:39"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row>
    <row r="84" spans="1:39"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row>
    <row r="85" spans="1:39"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row>
    <row r="86" spans="1:39"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row>
    <row r="87" spans="1:39"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row>
    <row r="88" spans="1:39"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row>
    <row r="89" spans="1:39"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row>
    <row r="90" spans="1:39"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row>
    <row r="91" spans="1:39"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row>
    <row r="92" spans="1:39"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row>
    <row r="93" spans="1:39"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row>
    <row r="94" spans="1:39"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row>
    <row r="95" spans="1:39"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row>
    <row r="96" spans="1:39"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row>
    <row r="97" spans="1:39"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row>
    <row r="98" spans="1:39"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row>
    <row r="99" spans="1:39"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row>
    <row r="100" spans="1:39"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row>
    <row r="101" spans="1:39"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row>
    <row r="102" spans="1:39"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row r="103" spans="1:39"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row>
    <row r="104" spans="1:39"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row>
    <row r="105" spans="1:39"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row>
    <row r="106" spans="1:39"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row>
    <row r="107" spans="1:39"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row>
    <row r="108" spans="1:39"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row>
    <row r="109" spans="1:39"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row>
    <row r="110" spans="1:39"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row>
    <row r="111" spans="1:39"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row>
    <row r="112" spans="1:39"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row>
    <row r="113" spans="1:39"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row>
    <row r="114" spans="1:39"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row>
    <row r="115" spans="1:39"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row>
    <row r="116" spans="1:39"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row>
    <row r="117" spans="1:39"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row>
    <row r="118" spans="1:39"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row>
    <row r="119" spans="1:39"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row>
    <row r="120" spans="1:39"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row>
    <row r="121" spans="1:39"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row>
    <row r="122" spans="1:39"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row>
    <row r="123" spans="1:39"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row>
    <row r="124" spans="1:39"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row>
    <row r="125" spans="1:39"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row>
    <row r="126" spans="1:39"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row>
    <row r="127" spans="1:39"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row>
    <row r="128" spans="1:39"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row>
    <row r="129" spans="1:39"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row>
    <row r="130" spans="1:39"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row>
    <row r="131" spans="1:39"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row>
    <row r="132" spans="1:39"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row>
    <row r="133" spans="1:39"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row>
    <row r="134" spans="1:39"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row>
    <row r="135" spans="1:39"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row>
    <row r="136" spans="1:39"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row>
    <row r="137" spans="1:39"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row>
    <row r="138" spans="1:39"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row>
    <row r="139" spans="1:39"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row>
    <row r="140" spans="1:39"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row>
    <row r="141" spans="1:39"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row>
    <row r="142" spans="1:39"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row>
  </sheetData>
  <mergeCells count="5">
    <mergeCell ref="B3:F3"/>
    <mergeCell ref="B4:F4"/>
    <mergeCell ref="B5:F5"/>
    <mergeCell ref="B6:F6"/>
    <mergeCell ref="B7: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
  <sheetViews>
    <sheetView showGridLines="0" workbookViewId="0"/>
  </sheetViews>
  <sheetFormatPr defaultRowHeight="15" x14ac:dyDescent="0.25"/>
  <cols>
    <col min="1" max="1" width="14.7109375" customWidth="1"/>
    <col min="2" max="2" width="12.7109375" customWidth="1"/>
    <col min="3" max="3" width="39.85546875" customWidth="1"/>
    <col min="4" max="4" width="17.140625" customWidth="1"/>
    <col min="5" max="5" width="18" customWidth="1"/>
    <col min="6" max="6" width="19" customWidth="1"/>
    <col min="8" max="8" width="12" bestFit="1" customWidth="1"/>
    <col min="11" max="11" width="12" bestFit="1" customWidth="1"/>
    <col min="14" max="14" width="12" bestFit="1" customWidth="1"/>
  </cols>
  <sheetData>
    <row r="1" spans="1:14" x14ac:dyDescent="0.25">
      <c r="A1" s="40"/>
    </row>
    <row r="2" spans="1:14" ht="21" x14ac:dyDescent="0.35">
      <c r="A2" s="36" t="s">
        <v>380</v>
      </c>
      <c r="B2" s="6"/>
    </row>
    <row r="3" spans="1:14" x14ac:dyDescent="0.25">
      <c r="A3" s="6"/>
      <c r="B3" s="85" t="s">
        <v>567</v>
      </c>
    </row>
    <row r="4" spans="1:14" x14ac:dyDescent="0.25">
      <c r="A4" s="6"/>
      <c r="B4" s="6" t="s">
        <v>267</v>
      </c>
    </row>
    <row r="5" spans="1:14" x14ac:dyDescent="0.25">
      <c r="A5" s="6"/>
      <c r="B5" s="85" t="s">
        <v>568</v>
      </c>
    </row>
    <row r="7" spans="1:14" ht="60" x14ac:dyDescent="0.25">
      <c r="A7" s="3" t="s">
        <v>348</v>
      </c>
      <c r="B7" s="10" t="s">
        <v>293</v>
      </c>
      <c r="C7" s="10" t="s">
        <v>294</v>
      </c>
      <c r="D7" s="10" t="s">
        <v>334</v>
      </c>
      <c r="E7" s="10" t="s">
        <v>361</v>
      </c>
      <c r="F7" s="10" t="s">
        <v>362</v>
      </c>
    </row>
    <row r="8" spans="1:14" s="6" customFormat="1" ht="15" customHeight="1" x14ac:dyDescent="0.25">
      <c r="A8" s="73" t="s">
        <v>392</v>
      </c>
      <c r="B8" s="10" t="s">
        <v>360</v>
      </c>
      <c r="C8" s="10" t="s">
        <v>359</v>
      </c>
      <c r="D8" s="86">
        <v>1339</v>
      </c>
      <c r="E8" s="87">
        <v>0.84</v>
      </c>
      <c r="F8" s="87">
        <v>0.96</v>
      </c>
    </row>
    <row r="9" spans="1:14" s="6" customFormat="1" x14ac:dyDescent="0.25">
      <c r="A9" s="6" t="s">
        <v>392</v>
      </c>
      <c r="B9" s="6" t="s">
        <v>281</v>
      </c>
      <c r="C9" s="6" t="s">
        <v>282</v>
      </c>
      <c r="D9" s="6">
        <v>340</v>
      </c>
      <c r="E9" s="17">
        <v>0.8970588235294118</v>
      </c>
      <c r="F9" s="17">
        <v>0.97941176470588232</v>
      </c>
    </row>
    <row r="10" spans="1:14" s="6" customFormat="1" x14ac:dyDescent="0.25">
      <c r="A10" s="6" t="s">
        <v>392</v>
      </c>
      <c r="B10" s="6" t="s">
        <v>283</v>
      </c>
      <c r="C10" s="6" t="s">
        <v>284</v>
      </c>
      <c r="D10" s="6">
        <v>181</v>
      </c>
      <c r="E10" s="17">
        <v>0.95580110497237569</v>
      </c>
      <c r="F10" s="17">
        <v>0.98895027624309395</v>
      </c>
    </row>
    <row r="11" spans="1:14" s="6" customFormat="1" x14ac:dyDescent="0.25">
      <c r="A11" s="6" t="s">
        <v>392</v>
      </c>
      <c r="B11" s="6" t="s">
        <v>285</v>
      </c>
      <c r="C11" s="6" t="s">
        <v>286</v>
      </c>
      <c r="D11" s="6">
        <v>226</v>
      </c>
      <c r="E11" s="17">
        <v>0.65486725663716816</v>
      </c>
      <c r="F11" s="17">
        <v>0.85398230088495575</v>
      </c>
    </row>
    <row r="12" spans="1:14" s="6" customFormat="1" x14ac:dyDescent="0.25">
      <c r="A12" s="6" t="s">
        <v>392</v>
      </c>
      <c r="B12" s="6" t="s">
        <v>287</v>
      </c>
      <c r="C12" s="6" t="s">
        <v>288</v>
      </c>
      <c r="D12" s="6">
        <v>167</v>
      </c>
      <c r="E12" s="17">
        <v>0.74850299401197606</v>
      </c>
      <c r="F12" s="17">
        <v>0.93413173652694614</v>
      </c>
    </row>
    <row r="13" spans="1:14" s="6" customFormat="1" x14ac:dyDescent="0.25">
      <c r="A13" s="6" t="s">
        <v>392</v>
      </c>
      <c r="B13" s="6" t="s">
        <v>289</v>
      </c>
      <c r="C13" s="6" t="s">
        <v>290</v>
      </c>
      <c r="D13" s="6">
        <v>159</v>
      </c>
      <c r="E13" s="17">
        <v>0.94968553459119498</v>
      </c>
      <c r="F13" s="17">
        <v>1</v>
      </c>
    </row>
    <row r="14" spans="1:14" s="6" customFormat="1" x14ac:dyDescent="0.25">
      <c r="A14" s="6" t="s">
        <v>392</v>
      </c>
      <c r="B14" s="6" t="s">
        <v>291</v>
      </c>
      <c r="C14" s="6" t="s">
        <v>292</v>
      </c>
      <c r="D14" s="6">
        <v>266</v>
      </c>
      <c r="E14" s="17">
        <v>0.8270676691729324</v>
      </c>
      <c r="F14" s="17">
        <v>0.98496240601503759</v>
      </c>
    </row>
    <row r="15" spans="1:14" x14ac:dyDescent="0.25">
      <c r="A15" s="6"/>
      <c r="D15" s="6"/>
      <c r="M15" s="6"/>
      <c r="N15" s="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142"/>
  <sheetViews>
    <sheetView showGridLines="0" zoomScaleNormal="100" workbookViewId="0"/>
  </sheetViews>
  <sheetFormatPr defaultRowHeight="15" x14ac:dyDescent="0.25"/>
  <cols>
    <col min="1" max="1" width="11.7109375" customWidth="1"/>
    <col min="2" max="2" width="23.140625" customWidth="1"/>
    <col min="3" max="3" width="14.28515625" customWidth="1"/>
    <col min="4" max="4" width="59.28515625" customWidth="1"/>
    <col min="5" max="5" width="17.7109375" customWidth="1"/>
    <col min="6" max="9" width="8.7109375" customWidth="1"/>
    <col min="10" max="19" width="10.28515625" customWidth="1"/>
  </cols>
  <sheetData>
    <row r="1" spans="1:30" x14ac:dyDescent="0.25">
      <c r="A1" s="40"/>
    </row>
    <row r="2" spans="1:30" ht="21" x14ac:dyDescent="0.35">
      <c r="A2" s="36" t="s">
        <v>384</v>
      </c>
    </row>
    <row r="3" spans="1:30" x14ac:dyDescent="0.25">
      <c r="B3" s="6" t="s">
        <v>326</v>
      </c>
    </row>
    <row r="4" spans="1:30" ht="31.5" customHeight="1" x14ac:dyDescent="0.25">
      <c r="B4" s="82" t="s">
        <v>346</v>
      </c>
      <c r="C4" s="82"/>
      <c r="D4" s="82"/>
      <c r="E4" s="82"/>
      <c r="F4" s="82"/>
      <c r="G4" s="82"/>
      <c r="H4" s="82"/>
      <c r="I4" s="82"/>
      <c r="J4" s="82"/>
      <c r="K4" s="82"/>
      <c r="L4" s="82"/>
      <c r="M4" s="82"/>
      <c r="N4" s="82"/>
      <c r="O4" s="82"/>
      <c r="P4" s="82"/>
      <c r="Q4" s="82"/>
      <c r="R4" s="82"/>
      <c r="S4" s="82"/>
      <c r="T4" s="82"/>
      <c r="U4" s="82"/>
      <c r="V4" s="82"/>
      <c r="W4" s="82"/>
      <c r="X4" s="82"/>
    </row>
    <row r="5" spans="1:30" ht="30" customHeight="1" x14ac:dyDescent="0.25">
      <c r="B5" s="81" t="s">
        <v>532</v>
      </c>
      <c r="C5" s="81"/>
      <c r="D5" s="81"/>
      <c r="E5" s="81"/>
      <c r="F5" s="81"/>
      <c r="G5" s="81"/>
      <c r="H5" s="81"/>
      <c r="I5" s="81"/>
      <c r="J5" s="81"/>
      <c r="K5" s="81"/>
      <c r="L5" s="81"/>
      <c r="M5" s="81"/>
      <c r="N5" s="81"/>
      <c r="O5" s="81"/>
      <c r="P5" s="81"/>
      <c r="Q5" s="81"/>
      <c r="R5" s="81"/>
      <c r="S5" s="81"/>
      <c r="T5" s="81"/>
      <c r="U5" s="81"/>
      <c r="V5" s="81"/>
      <c r="W5" s="81"/>
      <c r="X5" s="81"/>
    </row>
    <row r="7" spans="1:30" s="6" customFormat="1" x14ac:dyDescent="0.25">
      <c r="F7" s="91" t="s">
        <v>266</v>
      </c>
      <c r="G7" s="92"/>
      <c r="H7" s="92"/>
      <c r="I7" s="93"/>
      <c r="J7" s="91" t="s">
        <v>335</v>
      </c>
      <c r="K7" s="92"/>
      <c r="L7" s="92"/>
      <c r="M7" s="92"/>
      <c r="N7" s="93"/>
      <c r="O7" s="91" t="s">
        <v>280</v>
      </c>
      <c r="P7" s="92"/>
      <c r="Q7" s="92"/>
      <c r="R7" s="92"/>
      <c r="S7" s="93"/>
      <c r="T7" s="91" t="s">
        <v>261</v>
      </c>
      <c r="U7" s="92"/>
      <c r="V7" s="92"/>
      <c r="W7" s="92"/>
      <c r="X7" s="93"/>
    </row>
    <row r="8" spans="1:30" s="20" customFormat="1" ht="60" x14ac:dyDescent="0.25">
      <c r="A8" s="3" t="s">
        <v>339</v>
      </c>
      <c r="B8" s="3" t="s">
        <v>356</v>
      </c>
      <c r="C8" s="10" t="s">
        <v>1</v>
      </c>
      <c r="D8" s="10" t="s">
        <v>2</v>
      </c>
      <c r="E8" s="10" t="s">
        <v>334</v>
      </c>
      <c r="F8" s="50" t="s">
        <v>257</v>
      </c>
      <c r="G8" s="89" t="s">
        <v>258</v>
      </c>
      <c r="H8" s="89" t="s">
        <v>259</v>
      </c>
      <c r="I8" s="89" t="s">
        <v>260</v>
      </c>
      <c r="J8" s="90" t="s">
        <v>253</v>
      </c>
      <c r="K8" s="90" t="s">
        <v>254</v>
      </c>
      <c r="L8" s="90" t="s">
        <v>255</v>
      </c>
      <c r="M8" s="90" t="s">
        <v>256</v>
      </c>
      <c r="N8" s="90" t="s">
        <v>336</v>
      </c>
      <c r="O8" s="50" t="s">
        <v>264</v>
      </c>
      <c r="P8" s="50">
        <v>1</v>
      </c>
      <c r="Q8" s="50">
        <v>2</v>
      </c>
      <c r="R8" s="50">
        <v>3</v>
      </c>
      <c r="S8" s="50" t="s">
        <v>265</v>
      </c>
      <c r="T8" s="50" t="s">
        <v>262</v>
      </c>
      <c r="U8" s="50">
        <v>2</v>
      </c>
      <c r="V8" s="50">
        <v>3</v>
      </c>
      <c r="W8" s="50">
        <v>4</v>
      </c>
      <c r="X8" s="89" t="s">
        <v>263</v>
      </c>
    </row>
    <row r="9" spans="1:30" s="7" customFormat="1" x14ac:dyDescent="0.25">
      <c r="A9" s="73" t="s">
        <v>392</v>
      </c>
      <c r="B9" s="78" t="s">
        <v>358</v>
      </c>
      <c r="C9" s="10" t="s">
        <v>564</v>
      </c>
      <c r="D9" s="78"/>
      <c r="E9" s="75">
        <v>19243</v>
      </c>
      <c r="F9" s="55">
        <v>0.15629999999999999</v>
      </c>
      <c r="G9" s="55">
        <v>0.25059999999999999</v>
      </c>
      <c r="H9" s="55">
        <v>0.35589999999999999</v>
      </c>
      <c r="I9" s="55">
        <v>0.23710000000000001</v>
      </c>
      <c r="J9" s="55">
        <v>5.91E-2</v>
      </c>
      <c r="K9" s="55">
        <v>0.19350000000000001</v>
      </c>
      <c r="L9" s="55">
        <v>0.21060000000000001</v>
      </c>
      <c r="M9" s="55">
        <v>0.37880000000000003</v>
      </c>
      <c r="N9" s="55">
        <v>0.15809999999999999</v>
      </c>
      <c r="O9" s="55">
        <v>0.41670000000000001</v>
      </c>
      <c r="P9" s="76">
        <v>0.33539999999999998</v>
      </c>
      <c r="Q9" s="76">
        <v>0.15909999999999999</v>
      </c>
      <c r="R9" s="76">
        <v>7.6899999999999996E-2</v>
      </c>
      <c r="S9" s="76">
        <v>1.2E-2</v>
      </c>
      <c r="T9" s="76">
        <v>0.1961</v>
      </c>
      <c r="U9" s="76">
        <v>0.1981</v>
      </c>
      <c r="V9" s="76">
        <v>0.20630000000000001</v>
      </c>
      <c r="W9" s="76">
        <v>0.20799999999999999</v>
      </c>
      <c r="X9" s="76">
        <v>0.19139999999999999</v>
      </c>
    </row>
    <row r="10" spans="1:30" s="6" customFormat="1" x14ac:dyDescent="0.25">
      <c r="A10" s="6" t="s">
        <v>392</v>
      </c>
      <c r="B10" s="6" t="s">
        <v>127</v>
      </c>
      <c r="C10" s="6" t="s">
        <v>3</v>
      </c>
      <c r="D10" s="6" t="s">
        <v>168</v>
      </c>
      <c r="E10" s="47">
        <v>102</v>
      </c>
      <c r="F10" s="17">
        <v>0.27450981736183172</v>
      </c>
      <c r="G10" s="17">
        <v>0.29411765933036799</v>
      </c>
      <c r="H10" s="17">
        <v>0.27450981736183172</v>
      </c>
      <c r="I10" s="17">
        <v>0.15686275064945221</v>
      </c>
      <c r="J10" s="17">
        <v>8.8235296308994293E-2</v>
      </c>
      <c r="K10" s="17">
        <v>0.17647059261798859</v>
      </c>
      <c r="L10" s="17">
        <v>0.1666666716337204</v>
      </c>
      <c r="M10" s="17">
        <v>0.32352942228317261</v>
      </c>
      <c r="N10" s="17">
        <v>0.24509803950786591</v>
      </c>
      <c r="O10" s="17">
        <v>0.57333332300186157</v>
      </c>
      <c r="P10" s="17">
        <v>0.31999999284744263</v>
      </c>
      <c r="Q10" s="17">
        <v>7.9999998211860657E-2</v>
      </c>
      <c r="R10" s="17">
        <v>2.6666667312383652E-2</v>
      </c>
      <c r="S10" s="17">
        <v>0</v>
      </c>
      <c r="T10" s="17">
        <v>0.35294118523597717</v>
      </c>
      <c r="U10" s="17">
        <v>0.17647059261798859</v>
      </c>
      <c r="V10" s="17">
        <v>0.1176470592617989</v>
      </c>
      <c r="W10" s="17">
        <v>0.1862745136022568</v>
      </c>
      <c r="X10" s="17">
        <v>0.1666666716337204</v>
      </c>
      <c r="AA10" s="62"/>
      <c r="AB10" s="62"/>
      <c r="AC10" s="62"/>
      <c r="AD10" s="62"/>
    </row>
    <row r="11" spans="1:30" s="6" customFormat="1" x14ac:dyDescent="0.25">
      <c r="A11" s="6" t="s">
        <v>392</v>
      </c>
      <c r="B11" s="6" t="s">
        <v>133</v>
      </c>
      <c r="C11" s="6" t="s">
        <v>4</v>
      </c>
      <c r="D11" s="6" t="s">
        <v>196</v>
      </c>
      <c r="E11" s="47">
        <v>186</v>
      </c>
      <c r="F11" s="17">
        <v>0.13978494703769681</v>
      </c>
      <c r="G11" s="17">
        <v>0.28494623303413391</v>
      </c>
      <c r="H11" s="17">
        <v>0.41397848725318909</v>
      </c>
      <c r="I11" s="17">
        <v>0.161290317773819</v>
      </c>
      <c r="J11" s="17">
        <v>3.7634409964084632E-2</v>
      </c>
      <c r="K11" s="17">
        <v>0.1505376398563385</v>
      </c>
      <c r="L11" s="17">
        <v>0.18279570341110229</v>
      </c>
      <c r="M11" s="17">
        <v>0.36021506786346441</v>
      </c>
      <c r="N11" s="17">
        <v>0.26881721615791321</v>
      </c>
      <c r="O11" s="17">
        <v>0.47272726893424988</v>
      </c>
      <c r="P11" s="17">
        <v>0.29090908169746399</v>
      </c>
      <c r="Q11" s="17">
        <v>0.1575757563114166</v>
      </c>
      <c r="R11" s="17">
        <v>6.6666670143604279E-2</v>
      </c>
      <c r="S11" s="17">
        <v>1.2121211737394329E-2</v>
      </c>
      <c r="T11" s="17">
        <v>0.44623655080795288</v>
      </c>
      <c r="U11" s="17">
        <v>0.22580644488334661</v>
      </c>
      <c r="V11" s="17">
        <v>0.17741934955120089</v>
      </c>
      <c r="W11" s="17">
        <v>0.1236559152603149</v>
      </c>
      <c r="X11" s="17">
        <v>2.6881720870733261E-2</v>
      </c>
      <c r="Z11" s="47"/>
      <c r="AA11" s="62"/>
      <c r="AB11" s="62"/>
      <c r="AC11" s="62"/>
      <c r="AD11" s="62"/>
    </row>
    <row r="12" spans="1:30" s="6" customFormat="1" x14ac:dyDescent="0.25">
      <c r="A12" s="6" t="s">
        <v>392</v>
      </c>
      <c r="B12" s="6" t="s">
        <v>140</v>
      </c>
      <c r="C12" s="6" t="s">
        <v>5</v>
      </c>
      <c r="D12" s="6" t="s">
        <v>235</v>
      </c>
      <c r="E12" s="47">
        <v>232</v>
      </c>
      <c r="F12" s="17">
        <v>0.15086206793785101</v>
      </c>
      <c r="G12" s="17">
        <v>0.23275862634181979</v>
      </c>
      <c r="H12" s="17">
        <v>0.33620688319206238</v>
      </c>
      <c r="I12" s="17">
        <v>0.28017240762710571</v>
      </c>
      <c r="J12" s="17">
        <v>0.10775861889123919</v>
      </c>
      <c r="K12" s="17">
        <v>0.26724138855934138</v>
      </c>
      <c r="L12" s="17">
        <v>0.2155172377824783</v>
      </c>
      <c r="M12" s="17">
        <v>0.375</v>
      </c>
      <c r="N12" s="17">
        <v>3.4482758492231369E-2</v>
      </c>
      <c r="O12" s="17">
        <v>0.48205128312110901</v>
      </c>
      <c r="P12" s="17">
        <v>0.21538461744785309</v>
      </c>
      <c r="Q12" s="17">
        <v>0.17948718369007111</v>
      </c>
      <c r="R12" s="17">
        <v>9.7435899078845978E-2</v>
      </c>
      <c r="S12" s="17">
        <v>2.5641025975346569E-2</v>
      </c>
      <c r="T12" s="17">
        <v>5.1724139600992203E-2</v>
      </c>
      <c r="U12" s="17">
        <v>0.12931033968925479</v>
      </c>
      <c r="V12" s="17">
        <v>0.18534483015537259</v>
      </c>
      <c r="W12" s="17">
        <v>0.34051725268363953</v>
      </c>
      <c r="X12" s="17">
        <v>0.29310345649719238</v>
      </c>
      <c r="Z12" s="47"/>
      <c r="AA12" s="62"/>
      <c r="AB12" s="62"/>
      <c r="AC12" s="62"/>
      <c r="AD12" s="62"/>
    </row>
    <row r="13" spans="1:30" s="6" customFormat="1" x14ac:dyDescent="0.25">
      <c r="A13" s="6" t="s">
        <v>392</v>
      </c>
      <c r="B13" s="6" t="s">
        <v>140</v>
      </c>
      <c r="C13" s="6" t="s">
        <v>6</v>
      </c>
      <c r="D13" s="6" t="s">
        <v>232</v>
      </c>
      <c r="E13" s="47">
        <v>68</v>
      </c>
      <c r="F13" s="17">
        <v>0.1176470592617989</v>
      </c>
      <c r="G13" s="17">
        <v>0.20588235557079321</v>
      </c>
      <c r="H13" s="17">
        <v>0.38235294818878168</v>
      </c>
      <c r="I13" s="17">
        <v>0.29411765933036799</v>
      </c>
      <c r="J13" s="17">
        <v>2.9411764815449711E-2</v>
      </c>
      <c r="K13" s="17">
        <v>0.25</v>
      </c>
      <c r="L13" s="17">
        <v>0.27941176295280462</v>
      </c>
      <c r="M13" s="17">
        <v>0.38235294818878168</v>
      </c>
      <c r="N13" s="17">
        <v>5.8823529630899429E-2</v>
      </c>
      <c r="O13" s="17">
        <v>0.58461540937423706</v>
      </c>
      <c r="P13" s="17">
        <v>0.21538461744785309</v>
      </c>
      <c r="Q13" s="17">
        <v>0.16923077404499051</v>
      </c>
      <c r="R13" s="17">
        <v>3.0769230797886848E-2</v>
      </c>
      <c r="S13" s="17">
        <v>0</v>
      </c>
      <c r="T13" s="17">
        <v>0.1029411777853966</v>
      </c>
      <c r="U13" s="17">
        <v>0.30882352590560908</v>
      </c>
      <c r="V13" s="17">
        <v>0.36764705181121832</v>
      </c>
      <c r="W13" s="17">
        <v>0.17647059261798859</v>
      </c>
      <c r="X13" s="17">
        <v>4.4117648154497147E-2</v>
      </c>
      <c r="Z13" s="47"/>
      <c r="AA13" s="62"/>
      <c r="AB13" s="62"/>
      <c r="AC13" s="62"/>
      <c r="AD13" s="62"/>
    </row>
    <row r="14" spans="1:30" s="6" customFormat="1" x14ac:dyDescent="0.25">
      <c r="A14" s="6" t="s">
        <v>392</v>
      </c>
      <c r="B14" s="6" t="s">
        <v>132</v>
      </c>
      <c r="C14" s="6" t="s">
        <v>7</v>
      </c>
      <c r="D14" s="6" t="s">
        <v>188</v>
      </c>
      <c r="E14" s="47">
        <v>131</v>
      </c>
      <c r="F14" s="17">
        <v>0.22900763154029849</v>
      </c>
      <c r="G14" s="17">
        <v>0.30534350872039789</v>
      </c>
      <c r="H14" s="17">
        <v>0.2366412281990051</v>
      </c>
      <c r="I14" s="17">
        <v>0.22900763154029849</v>
      </c>
      <c r="J14" s="17">
        <v>6.106870248913765E-2</v>
      </c>
      <c r="K14" s="17">
        <v>0.152671754360199</v>
      </c>
      <c r="L14" s="17">
        <v>0.16793893277645111</v>
      </c>
      <c r="M14" s="17">
        <v>0.44274809956550598</v>
      </c>
      <c r="N14" s="17">
        <v>0.17557251453399661</v>
      </c>
      <c r="O14" s="64" t="s">
        <v>269</v>
      </c>
      <c r="P14" s="64" t="s">
        <v>269</v>
      </c>
      <c r="Q14" s="64" t="s">
        <v>269</v>
      </c>
      <c r="R14" s="64" t="s">
        <v>269</v>
      </c>
      <c r="S14" s="64" t="s">
        <v>269</v>
      </c>
      <c r="T14" s="17">
        <v>0.19083969295024869</v>
      </c>
      <c r="U14" s="17">
        <v>0.47328245639801031</v>
      </c>
      <c r="V14" s="17">
        <v>0.17557251453399661</v>
      </c>
      <c r="W14" s="17">
        <v>0.1068702265620232</v>
      </c>
      <c r="X14" s="17">
        <v>5.3435113281011581E-2</v>
      </c>
      <c r="Z14" s="47"/>
      <c r="AA14" s="62"/>
      <c r="AB14" s="62"/>
      <c r="AC14" s="62"/>
      <c r="AD14" s="62"/>
    </row>
    <row r="15" spans="1:30" s="6" customFormat="1" x14ac:dyDescent="0.25">
      <c r="A15" s="6" t="s">
        <v>392</v>
      </c>
      <c r="B15" s="6" t="s">
        <v>357</v>
      </c>
      <c r="C15" s="6" t="s">
        <v>8</v>
      </c>
      <c r="D15" s="6" t="s">
        <v>205</v>
      </c>
      <c r="E15" s="47">
        <v>96</v>
      </c>
      <c r="F15" s="17">
        <v>0.1979166716337204</v>
      </c>
      <c r="G15" s="17">
        <v>0.21875</v>
      </c>
      <c r="H15" s="17">
        <v>0.3333333432674408</v>
      </c>
      <c r="I15" s="17">
        <v>0.25</v>
      </c>
      <c r="J15" s="17">
        <v>9.375E-2</v>
      </c>
      <c r="K15" s="17">
        <v>0.21875</v>
      </c>
      <c r="L15" s="17">
        <v>0.1979166716337204</v>
      </c>
      <c r="M15" s="17">
        <v>0.4166666567325592</v>
      </c>
      <c r="N15" s="17">
        <v>7.2916664183139801E-2</v>
      </c>
      <c r="O15" s="17">
        <v>0.28358209133148188</v>
      </c>
      <c r="P15" s="17">
        <v>0.53731346130371094</v>
      </c>
      <c r="Q15" s="17">
        <v>0.16417910158634191</v>
      </c>
      <c r="R15" s="17">
        <v>1.492537278681993E-2</v>
      </c>
      <c r="S15" s="17">
        <v>0</v>
      </c>
      <c r="T15" s="17">
        <v>0.125</v>
      </c>
      <c r="U15" s="17">
        <v>0.1979166716337204</v>
      </c>
      <c r="V15" s="17">
        <v>0.3541666567325592</v>
      </c>
      <c r="W15" s="17">
        <v>0.2083333283662796</v>
      </c>
      <c r="X15" s="17">
        <v>0.1145833358168602</v>
      </c>
      <c r="AA15" s="62"/>
      <c r="AB15" s="62"/>
      <c r="AC15" s="62"/>
      <c r="AD15" s="62"/>
    </row>
    <row r="16" spans="1:30" s="6" customFormat="1" x14ac:dyDescent="0.25">
      <c r="A16" s="6" t="s">
        <v>392</v>
      </c>
      <c r="B16" s="6" t="s">
        <v>138</v>
      </c>
      <c r="C16" s="6" t="s">
        <v>9</v>
      </c>
      <c r="D16" s="6" t="s">
        <v>223</v>
      </c>
      <c r="E16" s="47">
        <v>87</v>
      </c>
      <c r="F16" s="17">
        <v>0.149425283074379</v>
      </c>
      <c r="G16" s="17">
        <v>0.22988505661487579</v>
      </c>
      <c r="H16" s="17">
        <v>0.35632184147834778</v>
      </c>
      <c r="I16" s="17">
        <v>0.26436781883239752</v>
      </c>
      <c r="J16" s="17">
        <v>0.1379310339689255</v>
      </c>
      <c r="K16" s="17">
        <v>0.25287356972694403</v>
      </c>
      <c r="L16" s="17">
        <v>0.17241379618644709</v>
      </c>
      <c r="M16" s="17">
        <v>0.3333333432674408</v>
      </c>
      <c r="N16" s="17">
        <v>0.10344827920198441</v>
      </c>
      <c r="O16" s="17">
        <v>0.36708861589431763</v>
      </c>
      <c r="P16" s="17">
        <v>0.35443037748336792</v>
      </c>
      <c r="Q16" s="17">
        <v>0.20253165066242221</v>
      </c>
      <c r="R16" s="17">
        <v>6.3291139900684357E-2</v>
      </c>
      <c r="S16" s="17">
        <v>1.265822816640139E-2</v>
      </c>
      <c r="T16" s="17">
        <v>2.2988505661487579E-2</v>
      </c>
      <c r="U16" s="17">
        <v>2.2988505661487579E-2</v>
      </c>
      <c r="V16" s="17">
        <v>0.1149425283074379</v>
      </c>
      <c r="W16" s="17">
        <v>0.26436781883239752</v>
      </c>
      <c r="X16" s="17">
        <v>0.57471263408660889</v>
      </c>
      <c r="AA16" s="62"/>
      <c r="AB16" s="62"/>
      <c r="AC16" s="62"/>
      <c r="AD16" s="62"/>
    </row>
    <row r="17" spans="1:30" s="6" customFormat="1" x14ac:dyDescent="0.25">
      <c r="A17" s="6" t="s">
        <v>392</v>
      </c>
      <c r="B17" s="6" t="s">
        <v>135</v>
      </c>
      <c r="C17" s="6" t="s">
        <v>10</v>
      </c>
      <c r="D17" s="6" t="s">
        <v>212</v>
      </c>
      <c r="E17" s="47">
        <v>207</v>
      </c>
      <c r="F17" s="17">
        <v>0.17391304671764371</v>
      </c>
      <c r="G17" s="17">
        <v>0.29951691627502441</v>
      </c>
      <c r="H17" s="17">
        <v>0.29951691627502441</v>
      </c>
      <c r="I17" s="17">
        <v>0.2270531356334686</v>
      </c>
      <c r="J17" s="17">
        <v>8.2125604152679443E-2</v>
      </c>
      <c r="K17" s="17">
        <v>0.16908212006092069</v>
      </c>
      <c r="L17" s="17">
        <v>0.12077295035123831</v>
      </c>
      <c r="M17" s="17">
        <v>0.23188406229019171</v>
      </c>
      <c r="N17" s="17">
        <v>0.39613527059555048</v>
      </c>
      <c r="O17" s="17">
        <v>0.2950819730758667</v>
      </c>
      <c r="P17" s="17">
        <v>0.4098360538482666</v>
      </c>
      <c r="Q17" s="17">
        <v>0.18032786250114441</v>
      </c>
      <c r="R17" s="17">
        <v>8.196721225976944E-2</v>
      </c>
      <c r="S17" s="17">
        <v>3.2786883413791663E-2</v>
      </c>
      <c r="T17" s="17">
        <v>0.18357488512992859</v>
      </c>
      <c r="U17" s="17">
        <v>0.2028985470533371</v>
      </c>
      <c r="V17" s="17">
        <v>0.21256038546562189</v>
      </c>
      <c r="W17" s="17">
        <v>0.25603863596916199</v>
      </c>
      <c r="X17" s="17">
        <v>0.14492753148078921</v>
      </c>
      <c r="AA17" s="62"/>
      <c r="AB17" s="62"/>
      <c r="AC17" s="62"/>
      <c r="AD17" s="62"/>
    </row>
    <row r="18" spans="1:30" s="6" customFormat="1" x14ac:dyDescent="0.25">
      <c r="A18" s="6" t="s">
        <v>392</v>
      </c>
      <c r="B18" s="6" t="s">
        <v>134</v>
      </c>
      <c r="C18" s="6" t="s">
        <v>11</v>
      </c>
      <c r="D18" s="6" t="s">
        <v>199</v>
      </c>
      <c r="E18" s="47">
        <v>133</v>
      </c>
      <c r="F18" s="17">
        <v>9.7744360566139221E-2</v>
      </c>
      <c r="G18" s="17">
        <v>0.24812030792236331</v>
      </c>
      <c r="H18" s="17">
        <v>0.40601503849029541</v>
      </c>
      <c r="I18" s="17">
        <v>0.24812030792236331</v>
      </c>
      <c r="J18" s="17">
        <v>8.2706764340400696E-2</v>
      </c>
      <c r="K18" s="17">
        <v>0.18796992301940921</v>
      </c>
      <c r="L18" s="17">
        <v>0.25563910603523249</v>
      </c>
      <c r="M18" s="17">
        <v>0.44360902905464172</v>
      </c>
      <c r="N18" s="17">
        <v>3.0075188726186749E-2</v>
      </c>
      <c r="O18" s="17">
        <v>0.484375</v>
      </c>
      <c r="P18" s="17">
        <v>0.2265625</v>
      </c>
      <c r="Q18" s="17">
        <v>0.1484375</v>
      </c>
      <c r="R18" s="17">
        <v>0.125</v>
      </c>
      <c r="S18" s="17">
        <v>1.5625E-2</v>
      </c>
      <c r="T18" s="17">
        <v>0.18045112490653989</v>
      </c>
      <c r="U18" s="17">
        <v>0.26315790414810181</v>
      </c>
      <c r="V18" s="17">
        <v>0.23308271169662481</v>
      </c>
      <c r="W18" s="17">
        <v>0.20300751924514771</v>
      </c>
      <c r="X18" s="17">
        <v>0.120300754904747</v>
      </c>
      <c r="AA18" s="62"/>
      <c r="AB18" s="62"/>
      <c r="AC18" s="62"/>
      <c r="AD18" s="62"/>
    </row>
    <row r="19" spans="1:30" s="6" customFormat="1" x14ac:dyDescent="0.25">
      <c r="A19" s="6" t="s">
        <v>392</v>
      </c>
      <c r="B19" s="6" t="s">
        <v>142</v>
      </c>
      <c r="C19" s="6" t="s">
        <v>12</v>
      </c>
      <c r="D19" s="6" t="s">
        <v>246</v>
      </c>
      <c r="E19" s="47">
        <v>142</v>
      </c>
      <c r="F19" s="17">
        <v>0.14084507524967191</v>
      </c>
      <c r="G19" s="17">
        <v>0.25352111458778381</v>
      </c>
      <c r="H19" s="17">
        <v>0.36619716882705688</v>
      </c>
      <c r="I19" s="17">
        <v>0.2394366264343262</v>
      </c>
      <c r="J19" s="17">
        <v>3.5211268812417977E-2</v>
      </c>
      <c r="K19" s="17">
        <v>0.25352111458778381</v>
      </c>
      <c r="L19" s="17">
        <v>0.21830986440181729</v>
      </c>
      <c r="M19" s="17">
        <v>0.24647887051105499</v>
      </c>
      <c r="N19" s="17">
        <v>0.24647887051105499</v>
      </c>
      <c r="O19" s="17">
        <v>0.42666667699813843</v>
      </c>
      <c r="P19" s="17">
        <v>0.40000000596046448</v>
      </c>
      <c r="Q19" s="17">
        <v>0.14666666090488431</v>
      </c>
      <c r="R19" s="17">
        <v>1.3333333656191829E-2</v>
      </c>
      <c r="S19" s="17">
        <v>1.3333333656191829E-2</v>
      </c>
      <c r="T19" s="17">
        <v>0.38732394576072687</v>
      </c>
      <c r="U19" s="17">
        <v>0.2394366264343262</v>
      </c>
      <c r="V19" s="17">
        <v>0.1549295783042908</v>
      </c>
      <c r="W19" s="17">
        <v>0.1056338027119637</v>
      </c>
      <c r="X19" s="17">
        <v>0.1126760542392731</v>
      </c>
      <c r="AA19" s="62"/>
      <c r="AB19" s="62"/>
      <c r="AC19" s="62"/>
      <c r="AD19" s="62"/>
    </row>
    <row r="20" spans="1:30" s="6" customFormat="1" x14ac:dyDescent="0.25">
      <c r="A20" s="6" t="s">
        <v>392</v>
      </c>
      <c r="B20" s="6" t="s">
        <v>268</v>
      </c>
      <c r="C20" s="6" t="s">
        <v>13</v>
      </c>
      <c r="D20" s="6" t="s">
        <v>164</v>
      </c>
      <c r="E20" s="47">
        <v>326</v>
      </c>
      <c r="F20" s="17">
        <v>0.1687116622924805</v>
      </c>
      <c r="G20" s="17">
        <v>0.19631901383399961</v>
      </c>
      <c r="H20" s="17">
        <v>0.39263802766799932</v>
      </c>
      <c r="I20" s="17">
        <v>0.24233128130435941</v>
      </c>
      <c r="J20" s="17">
        <v>3.3742330968379967E-2</v>
      </c>
      <c r="K20" s="17">
        <v>0.14417177438735959</v>
      </c>
      <c r="L20" s="17">
        <v>0.1687116622924805</v>
      </c>
      <c r="M20" s="17">
        <v>0.30674847960472112</v>
      </c>
      <c r="N20" s="17">
        <v>0.34662577509880071</v>
      </c>
      <c r="O20" s="17">
        <v>0.52499997615814209</v>
      </c>
      <c r="P20" s="17">
        <v>0.25</v>
      </c>
      <c r="Q20" s="17">
        <v>0.125</v>
      </c>
      <c r="R20" s="17">
        <v>7.5000002980232239E-2</v>
      </c>
      <c r="S20" s="17">
        <v>2.500000037252903E-2</v>
      </c>
      <c r="T20" s="17">
        <v>9.5092020928859711E-2</v>
      </c>
      <c r="U20" s="17">
        <v>0.1809815913438797</v>
      </c>
      <c r="V20" s="17">
        <v>0.21779140830039981</v>
      </c>
      <c r="W20" s="17">
        <v>0.26073619723320007</v>
      </c>
      <c r="X20" s="17">
        <v>0.24539877474308011</v>
      </c>
      <c r="AA20" s="62"/>
      <c r="AB20" s="62"/>
      <c r="AC20" s="62"/>
      <c r="AD20" s="62"/>
    </row>
    <row r="21" spans="1:30" s="6" customFormat="1" x14ac:dyDescent="0.25">
      <c r="A21" s="6" t="s">
        <v>392</v>
      </c>
      <c r="B21" s="6" t="s">
        <v>131</v>
      </c>
      <c r="C21" s="6" t="s">
        <v>14</v>
      </c>
      <c r="D21" s="6" t="s">
        <v>184</v>
      </c>
      <c r="E21" s="47">
        <v>214</v>
      </c>
      <c r="F21" s="17">
        <v>0.22897195816040039</v>
      </c>
      <c r="G21" s="17">
        <v>0.18691588938236239</v>
      </c>
      <c r="H21" s="17">
        <v>0.37850466370582581</v>
      </c>
      <c r="I21" s="17">
        <v>0.20560747385025019</v>
      </c>
      <c r="J21" s="17">
        <v>4.6728972345590591E-2</v>
      </c>
      <c r="K21" s="17">
        <v>0.15420560538768771</v>
      </c>
      <c r="L21" s="17">
        <v>0.22429905831813809</v>
      </c>
      <c r="M21" s="17">
        <v>0.37383177876472468</v>
      </c>
      <c r="N21" s="17">
        <v>0.200934574007988</v>
      </c>
      <c r="O21" s="17">
        <v>0.47826087474822998</v>
      </c>
      <c r="P21" s="17">
        <v>0.38405796885490417</v>
      </c>
      <c r="Q21" s="17">
        <v>7.9710148274898529E-2</v>
      </c>
      <c r="R21" s="17">
        <v>5.7971015572547913E-2</v>
      </c>
      <c r="S21" s="17">
        <v>0</v>
      </c>
      <c r="T21" s="17">
        <v>0.1822429895401001</v>
      </c>
      <c r="U21" s="17">
        <v>0.257009357213974</v>
      </c>
      <c r="V21" s="17">
        <v>0.2383177578449249</v>
      </c>
      <c r="W21" s="17">
        <v>0.20560747385025019</v>
      </c>
      <c r="X21" s="17">
        <v>0.1168224290013313</v>
      </c>
      <c r="AA21" s="62"/>
      <c r="AB21" s="62"/>
      <c r="AC21" s="62"/>
      <c r="AD21" s="62"/>
    </row>
    <row r="22" spans="1:30" s="6" customFormat="1" x14ac:dyDescent="0.25">
      <c r="A22" s="6" t="s">
        <v>392</v>
      </c>
      <c r="B22" s="6" t="s">
        <v>357</v>
      </c>
      <c r="C22" s="6" t="s">
        <v>15</v>
      </c>
      <c r="D22" s="6" t="s">
        <v>559</v>
      </c>
      <c r="E22" s="47">
        <v>47</v>
      </c>
      <c r="F22" s="17">
        <v>6.3829787075519562E-2</v>
      </c>
      <c r="G22" s="17">
        <v>0.3404255211353302</v>
      </c>
      <c r="H22" s="17">
        <v>0.38297873735427862</v>
      </c>
      <c r="I22" s="17">
        <v>0.2127659618854523</v>
      </c>
      <c r="J22" s="17">
        <v>0.14893616735935211</v>
      </c>
      <c r="K22" s="17">
        <v>8.510638028383255E-2</v>
      </c>
      <c r="L22" s="17">
        <v>0.40425533056259161</v>
      </c>
      <c r="M22" s="17">
        <v>0.31914892792701721</v>
      </c>
      <c r="N22" s="17">
        <v>4.2553190141916282E-2</v>
      </c>
      <c r="O22" s="17">
        <v>0.32499998807907099</v>
      </c>
      <c r="P22" s="17">
        <v>0.34999999403953552</v>
      </c>
      <c r="Q22" s="17">
        <v>0.17499999701976779</v>
      </c>
      <c r="R22" s="17">
        <v>0.125</v>
      </c>
      <c r="S22" s="17">
        <v>2.500000037252903E-2</v>
      </c>
      <c r="T22" s="17">
        <v>4.2553190141916282E-2</v>
      </c>
      <c r="U22" s="17">
        <v>0.25531914830207819</v>
      </c>
      <c r="V22" s="17">
        <v>0.2127659618854523</v>
      </c>
      <c r="W22" s="17">
        <v>0.27659574151039118</v>
      </c>
      <c r="X22" s="17">
        <v>0.2127659618854523</v>
      </c>
      <c r="AA22" s="62"/>
      <c r="AB22" s="62"/>
      <c r="AC22" s="62"/>
      <c r="AD22" s="62"/>
    </row>
    <row r="23" spans="1:30" s="6" customFormat="1" x14ac:dyDescent="0.25">
      <c r="A23" s="6" t="s">
        <v>392</v>
      </c>
      <c r="B23" s="6" t="s">
        <v>357</v>
      </c>
      <c r="C23" s="6" t="s">
        <v>16</v>
      </c>
      <c r="D23" s="6" t="s">
        <v>391</v>
      </c>
      <c r="E23" s="47">
        <v>73</v>
      </c>
      <c r="F23" s="17">
        <v>0.1095890402793884</v>
      </c>
      <c r="G23" s="17">
        <v>0.31506848335266108</v>
      </c>
      <c r="H23" s="17">
        <v>0.31506848335266108</v>
      </c>
      <c r="I23" s="17">
        <v>0.26027396321296692</v>
      </c>
      <c r="J23" s="17">
        <v>2.739726006984711E-2</v>
      </c>
      <c r="K23" s="17">
        <v>0.2054794579744339</v>
      </c>
      <c r="L23" s="17">
        <v>0.30136987566947943</v>
      </c>
      <c r="M23" s="17">
        <v>0.26027396321296692</v>
      </c>
      <c r="N23" s="17">
        <v>0.2054794579744339</v>
      </c>
      <c r="O23" s="17">
        <v>0.50943398475646973</v>
      </c>
      <c r="P23" s="17">
        <v>0.30188679695129389</v>
      </c>
      <c r="Q23" s="17">
        <v>0.1320754736661911</v>
      </c>
      <c r="R23" s="17">
        <v>5.6603774428367608E-2</v>
      </c>
      <c r="S23" s="17">
        <v>0</v>
      </c>
      <c r="T23" s="17">
        <v>2.739726006984711E-2</v>
      </c>
      <c r="U23" s="17">
        <v>8.2191780209541321E-2</v>
      </c>
      <c r="V23" s="17">
        <v>9.5890410244464874E-2</v>
      </c>
      <c r="W23" s="17">
        <v>0.34246575832366938</v>
      </c>
      <c r="X23" s="17">
        <v>0.45205479860305792</v>
      </c>
      <c r="AA23" s="62"/>
      <c r="AB23" s="62"/>
      <c r="AC23" s="62"/>
      <c r="AD23" s="62"/>
    </row>
    <row r="24" spans="1:30" s="6" customFormat="1" x14ac:dyDescent="0.25">
      <c r="A24" s="6" t="s">
        <v>392</v>
      </c>
      <c r="B24" s="6" t="s">
        <v>140</v>
      </c>
      <c r="C24" s="6" t="s">
        <v>17</v>
      </c>
      <c r="D24" s="6" t="s">
        <v>230</v>
      </c>
      <c r="E24" s="47">
        <v>77</v>
      </c>
      <c r="F24" s="17">
        <v>9.0909093618392944E-2</v>
      </c>
      <c r="G24" s="17">
        <v>0.22077922523021701</v>
      </c>
      <c r="H24" s="17">
        <v>0.38961037993431091</v>
      </c>
      <c r="I24" s="17">
        <v>0.29870128631591802</v>
      </c>
      <c r="J24" s="17">
        <v>2.5974025949835781E-2</v>
      </c>
      <c r="K24" s="17">
        <v>0.25974026322364813</v>
      </c>
      <c r="L24" s="17">
        <v>0.1688311696052551</v>
      </c>
      <c r="M24" s="17">
        <v>0.48051947355270391</v>
      </c>
      <c r="N24" s="17">
        <v>6.4935065805912018E-2</v>
      </c>
      <c r="O24" s="17">
        <v>0.41333332657814031</v>
      </c>
      <c r="P24" s="17">
        <v>0.20000000298023221</v>
      </c>
      <c r="Q24" s="17">
        <v>0.21333333849906921</v>
      </c>
      <c r="R24" s="17">
        <v>0.15999999642372131</v>
      </c>
      <c r="S24" s="17">
        <v>1.3333333656191829E-2</v>
      </c>
      <c r="T24" s="17">
        <v>0.1428571492433548</v>
      </c>
      <c r="U24" s="17">
        <v>0.19480518996715551</v>
      </c>
      <c r="V24" s="17">
        <v>0.29870128631591802</v>
      </c>
      <c r="W24" s="17">
        <v>0.24675324559211731</v>
      </c>
      <c r="X24" s="17">
        <v>0.1168831139802933</v>
      </c>
      <c r="AA24" s="62"/>
      <c r="AB24" s="62"/>
      <c r="AC24" s="62"/>
      <c r="AD24" s="62"/>
    </row>
    <row r="25" spans="1:30" s="6" customFormat="1" x14ac:dyDescent="0.25">
      <c r="A25" s="6" t="s">
        <v>392</v>
      </c>
      <c r="B25" s="6" t="s">
        <v>141</v>
      </c>
      <c r="C25" s="6" t="s">
        <v>18</v>
      </c>
      <c r="D25" s="6" t="s">
        <v>242</v>
      </c>
      <c r="E25" s="47">
        <v>110</v>
      </c>
      <c r="F25" s="17">
        <v>0.13636364042758939</v>
      </c>
      <c r="G25" s="17">
        <v>0.30909091234207148</v>
      </c>
      <c r="H25" s="17">
        <v>0.30909091234207148</v>
      </c>
      <c r="I25" s="17">
        <v>0.24545454978942871</v>
      </c>
      <c r="J25" s="17">
        <v>5.4545454680919647E-2</v>
      </c>
      <c r="K25" s="17">
        <v>0.20000000298023221</v>
      </c>
      <c r="L25" s="17">
        <v>0.1181818172335625</v>
      </c>
      <c r="M25" s="17">
        <v>0.36363637447357178</v>
      </c>
      <c r="N25" s="17">
        <v>0.26363635063171392</v>
      </c>
      <c r="O25" s="17">
        <v>0.32558140158653259</v>
      </c>
      <c r="P25" s="17">
        <v>0.39534884691238398</v>
      </c>
      <c r="Q25" s="17">
        <v>0.17441859841346741</v>
      </c>
      <c r="R25" s="17">
        <v>9.3023255467414856E-2</v>
      </c>
      <c r="S25" s="17">
        <v>1.162790693342686E-2</v>
      </c>
      <c r="T25" s="17">
        <v>0.48181816935539251</v>
      </c>
      <c r="U25" s="17">
        <v>0.23636363446712491</v>
      </c>
      <c r="V25" s="17">
        <v>0.10909090936183929</v>
      </c>
      <c r="W25" s="17">
        <v>7.2727270424365997E-2</v>
      </c>
      <c r="X25" s="17">
        <v>0.10000000149011611</v>
      </c>
      <c r="AA25" s="62"/>
      <c r="AB25" s="62"/>
      <c r="AC25" s="62"/>
      <c r="AD25" s="62"/>
    </row>
    <row r="26" spans="1:30" s="6" customFormat="1" x14ac:dyDescent="0.25">
      <c r="A26" s="6" t="s">
        <v>392</v>
      </c>
      <c r="B26" s="6" t="s">
        <v>125</v>
      </c>
      <c r="C26" s="6" t="s">
        <v>19</v>
      </c>
      <c r="D26" s="6" t="s">
        <v>149</v>
      </c>
      <c r="E26" s="47">
        <v>181</v>
      </c>
      <c r="F26" s="17">
        <v>0.13812154531478879</v>
      </c>
      <c r="G26" s="17">
        <v>0.2486187815666199</v>
      </c>
      <c r="H26" s="17">
        <v>0.33149170875549322</v>
      </c>
      <c r="I26" s="17">
        <v>0.28176796436309809</v>
      </c>
      <c r="J26" s="17">
        <v>9.944751113653183E-2</v>
      </c>
      <c r="K26" s="17">
        <v>0.25414365530014038</v>
      </c>
      <c r="L26" s="17">
        <v>0.20994475483894351</v>
      </c>
      <c r="M26" s="17">
        <v>0.43093922734260559</v>
      </c>
      <c r="N26" s="17">
        <v>5.5248620919883251E-3</v>
      </c>
      <c r="O26" s="17">
        <v>0.38674032688140869</v>
      </c>
      <c r="P26" s="17">
        <v>0.37016573548316961</v>
      </c>
      <c r="Q26" s="17">
        <v>0.16574585437774661</v>
      </c>
      <c r="R26" s="17">
        <v>7.7348068356513977E-2</v>
      </c>
      <c r="S26" s="17">
        <v>0</v>
      </c>
      <c r="T26" s="17">
        <v>0.32044199109077448</v>
      </c>
      <c r="U26" s="17">
        <v>0.1436464041471481</v>
      </c>
      <c r="V26" s="17">
        <v>0.187845304608345</v>
      </c>
      <c r="W26" s="17">
        <v>0.19889502227306369</v>
      </c>
      <c r="X26" s="17">
        <v>0.14917127788066861</v>
      </c>
      <c r="AA26" s="62"/>
      <c r="AB26" s="62"/>
      <c r="AC26" s="62"/>
      <c r="AD26" s="62"/>
    </row>
    <row r="27" spans="1:30" s="6" customFormat="1" x14ac:dyDescent="0.25">
      <c r="A27" s="6" t="s">
        <v>392</v>
      </c>
      <c r="B27" s="6" t="s">
        <v>125</v>
      </c>
      <c r="C27" s="6" t="s">
        <v>20</v>
      </c>
      <c r="D27" s="6" t="s">
        <v>146</v>
      </c>
      <c r="E27" s="47">
        <v>260</v>
      </c>
      <c r="F27" s="17">
        <v>0.10000000149011611</v>
      </c>
      <c r="G27" s="17">
        <v>0.30769231915473938</v>
      </c>
      <c r="H27" s="17">
        <v>0.3423076868057251</v>
      </c>
      <c r="I27" s="17">
        <v>0.25</v>
      </c>
      <c r="J27" s="17">
        <v>6.5384618937969208E-2</v>
      </c>
      <c r="K27" s="17">
        <v>0.2423076927661896</v>
      </c>
      <c r="L27" s="17">
        <v>0.17692308127880099</v>
      </c>
      <c r="M27" s="17">
        <v>0.49615383148193359</v>
      </c>
      <c r="N27" s="17">
        <v>1.9230769947171211E-2</v>
      </c>
      <c r="O27" s="17">
        <v>0.1875</v>
      </c>
      <c r="P27" s="17">
        <v>0.47265625</v>
      </c>
      <c r="Q27" s="17">
        <v>0.24609375</v>
      </c>
      <c r="R27" s="17">
        <v>9.375E-2</v>
      </c>
      <c r="S27" s="17">
        <v>0</v>
      </c>
      <c r="T27" s="17">
        <v>0.36538460850715643</v>
      </c>
      <c r="U27" s="17">
        <v>0.1576923131942749</v>
      </c>
      <c r="V27" s="17">
        <v>0.16153846681118009</v>
      </c>
      <c r="W27" s="17">
        <v>0.1884615421295166</v>
      </c>
      <c r="X27" s="17">
        <v>0.1269230842590332</v>
      </c>
      <c r="AA27" s="62"/>
      <c r="AB27" s="62"/>
      <c r="AC27" s="62"/>
      <c r="AD27" s="62"/>
    </row>
    <row r="28" spans="1:30" s="6" customFormat="1" x14ac:dyDescent="0.25">
      <c r="A28" s="6" t="s">
        <v>392</v>
      </c>
      <c r="B28" s="6" t="s">
        <v>125</v>
      </c>
      <c r="C28" s="6" t="s">
        <v>21</v>
      </c>
      <c r="D28" s="6" t="s">
        <v>147</v>
      </c>
      <c r="E28" s="47">
        <v>128</v>
      </c>
      <c r="F28" s="17">
        <v>0.1171875</v>
      </c>
      <c r="G28" s="17">
        <v>0.3046875</v>
      </c>
      <c r="H28" s="17">
        <v>0.3359375</v>
      </c>
      <c r="I28" s="17">
        <v>0.2421875</v>
      </c>
      <c r="J28" s="17">
        <v>3.90625E-2</v>
      </c>
      <c r="K28" s="17">
        <v>0.2890625</v>
      </c>
      <c r="L28" s="17">
        <v>0.3046875</v>
      </c>
      <c r="M28" s="17">
        <v>0.2734375</v>
      </c>
      <c r="N28" s="17">
        <v>9.375E-2</v>
      </c>
      <c r="O28" s="17">
        <v>0.54471546411514282</v>
      </c>
      <c r="P28" s="17">
        <v>0.17073170840740201</v>
      </c>
      <c r="Q28" s="17">
        <v>0.1951219439506531</v>
      </c>
      <c r="R28" s="17">
        <v>7.3170728981494904E-2</v>
      </c>
      <c r="S28" s="17">
        <v>1.626016199588776E-2</v>
      </c>
      <c r="T28" s="17">
        <v>0.125</v>
      </c>
      <c r="U28" s="17">
        <v>0.203125</v>
      </c>
      <c r="V28" s="17">
        <v>0.1796875</v>
      </c>
      <c r="W28" s="17">
        <v>0.2265625</v>
      </c>
      <c r="X28" s="17">
        <v>0.265625</v>
      </c>
      <c r="AA28" s="62"/>
      <c r="AB28" s="62"/>
      <c r="AC28" s="62"/>
      <c r="AD28" s="62"/>
    </row>
    <row r="29" spans="1:30" s="6" customFormat="1" x14ac:dyDescent="0.25">
      <c r="A29" s="6" t="s">
        <v>392</v>
      </c>
      <c r="B29" s="6" t="s">
        <v>268</v>
      </c>
      <c r="C29" s="6" t="s">
        <v>23</v>
      </c>
      <c r="D29" s="6" t="s">
        <v>162</v>
      </c>
      <c r="E29" s="47">
        <v>179</v>
      </c>
      <c r="F29" s="17">
        <v>0.167597770690918</v>
      </c>
      <c r="G29" s="17">
        <v>0.21229049563407901</v>
      </c>
      <c r="H29" s="17">
        <v>0.34078213572502142</v>
      </c>
      <c r="I29" s="17">
        <v>0.27932959794998169</v>
      </c>
      <c r="J29" s="17">
        <v>5.5865921080112457E-2</v>
      </c>
      <c r="K29" s="17">
        <v>0.23463687300682071</v>
      </c>
      <c r="L29" s="17">
        <v>0.2011173218488693</v>
      </c>
      <c r="M29" s="17">
        <v>0.34078213572502142</v>
      </c>
      <c r="N29" s="17">
        <v>0.167597770690918</v>
      </c>
      <c r="O29" s="17">
        <v>0.317241370677948</v>
      </c>
      <c r="P29" s="17">
        <v>0.33103448152542109</v>
      </c>
      <c r="Q29" s="17">
        <v>0.20000000298023221</v>
      </c>
      <c r="R29" s="17">
        <v>0.1241379305720329</v>
      </c>
      <c r="S29" s="17">
        <v>2.7586206793785099E-2</v>
      </c>
      <c r="T29" s="17">
        <v>9.4972066581249237E-2</v>
      </c>
      <c r="U29" s="17">
        <v>0.20670391619205469</v>
      </c>
      <c r="V29" s="17">
        <v>0.1731843501329422</v>
      </c>
      <c r="W29" s="17">
        <v>0.18435753881931299</v>
      </c>
      <c r="X29" s="17">
        <v>0.34078213572502142</v>
      </c>
      <c r="AA29" s="62"/>
      <c r="AB29" s="62"/>
      <c r="AC29" s="62"/>
      <c r="AD29" s="62"/>
    </row>
    <row r="30" spans="1:30" s="6" customFormat="1" x14ac:dyDescent="0.25">
      <c r="A30" s="6" t="s">
        <v>392</v>
      </c>
      <c r="B30" s="6" t="s">
        <v>128</v>
      </c>
      <c r="C30" s="6" t="s">
        <v>24</v>
      </c>
      <c r="D30" s="6" t="s">
        <v>175</v>
      </c>
      <c r="E30" s="47">
        <v>218</v>
      </c>
      <c r="F30" s="17">
        <v>0.16055046021938321</v>
      </c>
      <c r="G30" s="17">
        <v>0.24311926960945129</v>
      </c>
      <c r="H30" s="17">
        <v>0.33486238121986389</v>
      </c>
      <c r="I30" s="17">
        <v>0.26146790385246282</v>
      </c>
      <c r="J30" s="17">
        <v>5.0458714365959167E-2</v>
      </c>
      <c r="K30" s="17">
        <v>0.20642201602458951</v>
      </c>
      <c r="L30" s="17">
        <v>0.2155963331460953</v>
      </c>
      <c r="M30" s="17">
        <v>0.36697247624397278</v>
      </c>
      <c r="N30" s="17">
        <v>0.16055046021938321</v>
      </c>
      <c r="O30" s="17">
        <v>0.34759357571601868</v>
      </c>
      <c r="P30" s="17">
        <v>0.33155080676078802</v>
      </c>
      <c r="Q30" s="17">
        <v>0.1390374302864075</v>
      </c>
      <c r="R30" s="17">
        <v>0.1497326195240021</v>
      </c>
      <c r="S30" s="17">
        <v>3.2085560262203217E-2</v>
      </c>
      <c r="T30" s="17">
        <v>0.13761468231678009</v>
      </c>
      <c r="U30" s="17">
        <v>0.14678898453712461</v>
      </c>
      <c r="V30" s="17">
        <v>0.2385321110486984</v>
      </c>
      <c r="W30" s="17">
        <v>0.2018348574638367</v>
      </c>
      <c r="X30" s="17">
        <v>0.27522936463356018</v>
      </c>
      <c r="AA30" s="62"/>
      <c r="AB30" s="62"/>
      <c r="AC30" s="62"/>
      <c r="AD30" s="62"/>
    </row>
    <row r="31" spans="1:30" s="6" customFormat="1" x14ac:dyDescent="0.25">
      <c r="A31" s="6" t="s">
        <v>392</v>
      </c>
      <c r="B31" s="6" t="s">
        <v>142</v>
      </c>
      <c r="C31" s="6" t="s">
        <v>25</v>
      </c>
      <c r="D31" s="6" t="s">
        <v>248</v>
      </c>
      <c r="E31" s="47">
        <v>76</v>
      </c>
      <c r="F31" s="17">
        <v>0.1052631586790085</v>
      </c>
      <c r="G31" s="17">
        <v>0.27631577849388123</v>
      </c>
      <c r="H31" s="17">
        <v>0.30263158679008478</v>
      </c>
      <c r="I31" s="17">
        <v>0.31578946113586431</v>
      </c>
      <c r="J31" s="17">
        <v>6.5789476037025452E-2</v>
      </c>
      <c r="K31" s="17">
        <v>0.1578947305679321</v>
      </c>
      <c r="L31" s="17">
        <v>0.34210526943206793</v>
      </c>
      <c r="M31" s="17">
        <v>0.22368420660495761</v>
      </c>
      <c r="N31" s="17">
        <v>0.210526317358017</v>
      </c>
      <c r="O31" s="17">
        <v>0.71428573131561279</v>
      </c>
      <c r="P31" s="17">
        <v>7.1428574621677399E-2</v>
      </c>
      <c r="Q31" s="17">
        <v>0.1428571492433548</v>
      </c>
      <c r="R31" s="17">
        <v>7.1428574621677399E-2</v>
      </c>
      <c r="S31" s="17">
        <v>0</v>
      </c>
      <c r="T31" s="17">
        <v>0</v>
      </c>
      <c r="U31" s="17">
        <v>2.6315789669752121E-2</v>
      </c>
      <c r="V31" s="17">
        <v>0.18421052396297449</v>
      </c>
      <c r="W31" s="17">
        <v>0.39473685622215271</v>
      </c>
      <c r="X31" s="17">
        <v>0.39473685622215271</v>
      </c>
      <c r="AA31" s="62"/>
      <c r="AB31" s="62"/>
      <c r="AC31" s="62"/>
      <c r="AD31" s="62"/>
    </row>
    <row r="32" spans="1:30" s="6" customFormat="1" x14ac:dyDescent="0.25">
      <c r="A32" s="6" t="s">
        <v>392</v>
      </c>
      <c r="B32" s="6" t="s">
        <v>142</v>
      </c>
      <c r="C32" s="6" t="s">
        <v>26</v>
      </c>
      <c r="D32" s="6" t="s">
        <v>245</v>
      </c>
      <c r="E32" s="47">
        <v>75</v>
      </c>
      <c r="F32" s="17">
        <v>0.18666666746139529</v>
      </c>
      <c r="G32" s="17">
        <v>0.15999999642372131</v>
      </c>
      <c r="H32" s="17">
        <v>0.43999999761581421</v>
      </c>
      <c r="I32" s="17">
        <v>0.21333333849906921</v>
      </c>
      <c r="J32" s="17">
        <v>0</v>
      </c>
      <c r="K32" s="17">
        <v>0.2800000011920929</v>
      </c>
      <c r="L32" s="17">
        <v>0.26666668057441711</v>
      </c>
      <c r="M32" s="17">
        <v>0.40000000596046448</v>
      </c>
      <c r="N32" s="17">
        <v>5.3333334624767303E-2</v>
      </c>
      <c r="O32" s="17">
        <v>0.14084507524967191</v>
      </c>
      <c r="P32" s="17">
        <v>0.50704222917556763</v>
      </c>
      <c r="Q32" s="17">
        <v>0.14084507524967191</v>
      </c>
      <c r="R32" s="17">
        <v>0.16901408135890961</v>
      </c>
      <c r="S32" s="17">
        <v>4.2253520339727402E-2</v>
      </c>
      <c r="T32" s="17">
        <v>0.20000000298023221</v>
      </c>
      <c r="U32" s="17">
        <v>0.14666666090488431</v>
      </c>
      <c r="V32" s="17">
        <v>0.30666667222976679</v>
      </c>
      <c r="W32" s="17">
        <v>0.20000000298023221</v>
      </c>
      <c r="X32" s="17">
        <v>0.14666666090488431</v>
      </c>
      <c r="AA32" s="62"/>
      <c r="AB32" s="62"/>
      <c r="AC32" s="62"/>
      <c r="AD32" s="62"/>
    </row>
    <row r="33" spans="1:30" s="6" customFormat="1" x14ac:dyDescent="0.25">
      <c r="A33" s="6" t="s">
        <v>392</v>
      </c>
      <c r="B33" s="6" t="s">
        <v>268</v>
      </c>
      <c r="C33" s="6" t="s">
        <v>27</v>
      </c>
      <c r="D33" s="6" t="s">
        <v>556</v>
      </c>
      <c r="E33" s="47">
        <v>113</v>
      </c>
      <c r="F33" s="17">
        <v>0.12389380484819409</v>
      </c>
      <c r="G33" s="17">
        <v>0.1946902722120285</v>
      </c>
      <c r="H33" s="17">
        <v>0.35398229956626892</v>
      </c>
      <c r="I33" s="17">
        <v>0.32743361592292791</v>
      </c>
      <c r="J33" s="17">
        <v>4.4247787445783622E-2</v>
      </c>
      <c r="K33" s="17">
        <v>0.1946902722120285</v>
      </c>
      <c r="L33" s="17">
        <v>0.2035398185253143</v>
      </c>
      <c r="M33" s="17">
        <v>0.51327431201934814</v>
      </c>
      <c r="N33" s="17">
        <v>4.4247787445783622E-2</v>
      </c>
      <c r="O33" s="17">
        <v>0.36190477013587952</v>
      </c>
      <c r="P33" s="17">
        <v>0.34285715222358698</v>
      </c>
      <c r="Q33" s="17">
        <v>0.18095238506793981</v>
      </c>
      <c r="R33" s="17">
        <v>0.1047619059681892</v>
      </c>
      <c r="S33" s="17">
        <v>9.5238098874688148E-3</v>
      </c>
      <c r="T33" s="17">
        <v>0.1061946898698807</v>
      </c>
      <c r="U33" s="17">
        <v>0.40707963705062872</v>
      </c>
      <c r="V33" s="17">
        <v>0.35398229956626892</v>
      </c>
      <c r="W33" s="17">
        <v>9.7345136106014252E-2</v>
      </c>
      <c r="X33" s="17">
        <v>3.5398229956626892E-2</v>
      </c>
      <c r="AA33" s="62"/>
      <c r="AB33" s="62"/>
      <c r="AC33" s="62"/>
      <c r="AD33" s="62"/>
    </row>
    <row r="34" spans="1:30" s="6" customFormat="1" x14ac:dyDescent="0.25">
      <c r="A34" s="6" t="s">
        <v>392</v>
      </c>
      <c r="B34" s="6" t="s">
        <v>135</v>
      </c>
      <c r="C34" s="6" t="s">
        <v>28</v>
      </c>
      <c r="D34" s="6" t="s">
        <v>209</v>
      </c>
      <c r="E34" s="47">
        <v>143</v>
      </c>
      <c r="F34" s="17">
        <v>0.16083915531635279</v>
      </c>
      <c r="G34" s="17">
        <v>0.23076923191547391</v>
      </c>
      <c r="H34" s="17">
        <v>0.30769231915473938</v>
      </c>
      <c r="I34" s="17">
        <v>0.30069929361343378</v>
      </c>
      <c r="J34" s="17">
        <v>3.4965034574270248E-2</v>
      </c>
      <c r="K34" s="17">
        <v>0.25174826383590698</v>
      </c>
      <c r="L34" s="17">
        <v>0.20279720425605771</v>
      </c>
      <c r="M34" s="17">
        <v>0.39160838723182678</v>
      </c>
      <c r="N34" s="17">
        <v>0.1188811212778091</v>
      </c>
      <c r="O34" s="17">
        <v>0.67368423938751221</v>
      </c>
      <c r="P34" s="17">
        <v>0.1473684161901474</v>
      </c>
      <c r="Q34" s="17">
        <v>7.36842080950737E-2</v>
      </c>
      <c r="R34" s="17">
        <v>9.4736844301223755E-2</v>
      </c>
      <c r="S34" s="17">
        <v>1.052631624042988E-2</v>
      </c>
      <c r="T34" s="17">
        <v>2.0979020744562149E-2</v>
      </c>
      <c r="U34" s="17">
        <v>0.20979021489620209</v>
      </c>
      <c r="V34" s="17">
        <v>0.23076923191547391</v>
      </c>
      <c r="W34" s="17">
        <v>0.25174826383590698</v>
      </c>
      <c r="X34" s="17">
        <v>0.28671327233314509</v>
      </c>
      <c r="AA34" s="62"/>
      <c r="AB34" s="62"/>
      <c r="AC34" s="62"/>
      <c r="AD34" s="62"/>
    </row>
    <row r="35" spans="1:30" s="6" customFormat="1" x14ac:dyDescent="0.25">
      <c r="A35" s="6" t="s">
        <v>392</v>
      </c>
      <c r="B35" s="6" t="s">
        <v>268</v>
      </c>
      <c r="C35" s="6" t="s">
        <v>29</v>
      </c>
      <c r="D35" s="6" t="s">
        <v>165</v>
      </c>
      <c r="E35" s="47">
        <v>121</v>
      </c>
      <c r="F35" s="17">
        <v>0.19008263945579529</v>
      </c>
      <c r="G35" s="17">
        <v>0.34710744023323059</v>
      </c>
      <c r="H35" s="17">
        <v>0.26446279883384699</v>
      </c>
      <c r="I35" s="17">
        <v>0.19834710657596591</v>
      </c>
      <c r="J35" s="17">
        <v>4.1322313249111182E-2</v>
      </c>
      <c r="K35" s="17">
        <v>0.19008263945579529</v>
      </c>
      <c r="L35" s="17">
        <v>0.2231404930353165</v>
      </c>
      <c r="M35" s="17">
        <v>0.50413221120834351</v>
      </c>
      <c r="N35" s="17">
        <v>4.1322313249111182E-2</v>
      </c>
      <c r="O35" s="17">
        <v>0.5128205418586731</v>
      </c>
      <c r="P35" s="17">
        <v>0.35042735934257507</v>
      </c>
      <c r="Q35" s="17">
        <v>0.1196581199765205</v>
      </c>
      <c r="R35" s="17">
        <v>1.709401793777943E-2</v>
      </c>
      <c r="S35" s="17">
        <v>0</v>
      </c>
      <c r="T35" s="17">
        <v>7.4380166828632355E-2</v>
      </c>
      <c r="U35" s="17">
        <v>0.14049586653709409</v>
      </c>
      <c r="V35" s="17">
        <v>0.19008263945579529</v>
      </c>
      <c r="W35" s="17">
        <v>0.38016527891159058</v>
      </c>
      <c r="X35" s="17">
        <v>0.2148760259151459</v>
      </c>
      <c r="AA35" s="62"/>
      <c r="AB35" s="62"/>
      <c r="AC35" s="62"/>
      <c r="AD35" s="62"/>
    </row>
    <row r="36" spans="1:30" s="6" customFormat="1" x14ac:dyDescent="0.25">
      <c r="A36" s="6" t="s">
        <v>392</v>
      </c>
      <c r="B36" s="6" t="s">
        <v>268</v>
      </c>
      <c r="C36" s="6" t="s">
        <v>30</v>
      </c>
      <c r="D36" s="6" t="s">
        <v>157</v>
      </c>
      <c r="E36" s="47">
        <v>299</v>
      </c>
      <c r="F36" s="17">
        <v>0.1605351120233536</v>
      </c>
      <c r="G36" s="17">
        <v>0.25418061017990112</v>
      </c>
      <c r="H36" s="17">
        <v>0.32441473007202148</v>
      </c>
      <c r="I36" s="17">
        <v>0.26086956262588501</v>
      </c>
      <c r="J36" s="17">
        <v>3.010033443570137E-2</v>
      </c>
      <c r="K36" s="17">
        <v>0.17725752294063571</v>
      </c>
      <c r="L36" s="17">
        <v>0.16722407937049871</v>
      </c>
      <c r="M36" s="17">
        <v>0.37123745679855352</v>
      </c>
      <c r="N36" s="17">
        <v>0.25418061017990112</v>
      </c>
      <c r="O36" s="17">
        <v>0.47692307829856873</v>
      </c>
      <c r="P36" s="17">
        <v>0.32692307233810419</v>
      </c>
      <c r="Q36" s="17">
        <v>0.1076923087239265</v>
      </c>
      <c r="R36" s="17">
        <v>7.6923079788684845E-2</v>
      </c>
      <c r="S36" s="17">
        <v>1.153846178203821E-2</v>
      </c>
      <c r="T36" s="17">
        <v>0.13712374866008761</v>
      </c>
      <c r="U36" s="17">
        <v>0.18729096651077271</v>
      </c>
      <c r="V36" s="17">
        <v>0.29765886068344122</v>
      </c>
      <c r="W36" s="17">
        <v>0.19397993385791781</v>
      </c>
      <c r="X36" s="17">
        <v>0.18394649028778079</v>
      </c>
      <c r="AA36" s="62"/>
      <c r="AB36" s="62"/>
      <c r="AC36" s="62"/>
      <c r="AD36" s="62"/>
    </row>
    <row r="37" spans="1:30" s="6" customFormat="1" x14ac:dyDescent="0.25">
      <c r="A37" s="6" t="s">
        <v>392</v>
      </c>
      <c r="B37" s="6" t="s">
        <v>138</v>
      </c>
      <c r="C37" s="6" t="s">
        <v>31</v>
      </c>
      <c r="D37" s="6" t="s">
        <v>222</v>
      </c>
      <c r="E37" s="47">
        <v>231</v>
      </c>
      <c r="F37" s="17">
        <v>0.18614718317985529</v>
      </c>
      <c r="G37" s="17">
        <v>0.27272728085517878</v>
      </c>
      <c r="H37" s="17">
        <v>0.30735930800437927</v>
      </c>
      <c r="I37" s="17">
        <v>0.23376622796058649</v>
      </c>
      <c r="J37" s="17">
        <v>7.3593072593212128E-2</v>
      </c>
      <c r="K37" s="17">
        <v>0.19480518996715551</v>
      </c>
      <c r="L37" s="17">
        <v>0.19913420081138611</v>
      </c>
      <c r="M37" s="17">
        <v>0.4285714328289032</v>
      </c>
      <c r="N37" s="17">
        <v>0.1038961037993431</v>
      </c>
      <c r="O37" s="17">
        <v>0.50454545021057129</v>
      </c>
      <c r="P37" s="17">
        <v>0.29090908169746399</v>
      </c>
      <c r="Q37" s="17">
        <v>0.13181817531585691</v>
      </c>
      <c r="R37" s="17">
        <v>6.3636362552642822E-2</v>
      </c>
      <c r="S37" s="17">
        <v>9.0909088030457497E-3</v>
      </c>
      <c r="T37" s="17">
        <v>2.5974025949835781E-2</v>
      </c>
      <c r="U37" s="17">
        <v>0.15584415197372439</v>
      </c>
      <c r="V37" s="17">
        <v>0.1645021587610245</v>
      </c>
      <c r="W37" s="17">
        <v>0.2380952388048172</v>
      </c>
      <c r="X37" s="17">
        <v>0.41558441519737238</v>
      </c>
      <c r="AA37" s="62"/>
      <c r="AB37" s="62"/>
      <c r="AC37" s="62"/>
      <c r="AD37" s="62"/>
    </row>
    <row r="38" spans="1:30" s="6" customFormat="1" x14ac:dyDescent="0.25">
      <c r="A38" s="6" t="s">
        <v>392</v>
      </c>
      <c r="B38" s="6" t="s">
        <v>134</v>
      </c>
      <c r="C38" s="6" t="s">
        <v>32</v>
      </c>
      <c r="D38" s="6" t="s">
        <v>197</v>
      </c>
      <c r="E38" s="47">
        <v>217</v>
      </c>
      <c r="F38" s="17">
        <v>0.1244239658117294</v>
      </c>
      <c r="G38" s="17">
        <v>0.19354838132858279</v>
      </c>
      <c r="H38" s="17">
        <v>0.41013824939727778</v>
      </c>
      <c r="I38" s="17">
        <v>0.27188938856124878</v>
      </c>
      <c r="J38" s="17">
        <v>4.1474655270576477E-2</v>
      </c>
      <c r="K38" s="17">
        <v>0.17511521279811859</v>
      </c>
      <c r="L38" s="17">
        <v>0.161290317773819</v>
      </c>
      <c r="M38" s="17">
        <v>0.4285714328289032</v>
      </c>
      <c r="N38" s="17">
        <v>0.19354838132858279</v>
      </c>
      <c r="O38" s="17">
        <v>0.44285714626312261</v>
      </c>
      <c r="P38" s="17">
        <v>0.33809524774551392</v>
      </c>
      <c r="Q38" s="17">
        <v>0.1666666716337204</v>
      </c>
      <c r="R38" s="17">
        <v>5.238095298409462E-2</v>
      </c>
      <c r="S38" s="17">
        <v>0</v>
      </c>
      <c r="T38" s="17">
        <v>0.1290322542190552</v>
      </c>
      <c r="U38" s="17">
        <v>0.41474655270576483</v>
      </c>
      <c r="V38" s="17">
        <v>0.27188938856124878</v>
      </c>
      <c r="W38" s="17">
        <v>0.161290317773819</v>
      </c>
      <c r="X38" s="17">
        <v>2.3041475564241409E-2</v>
      </c>
      <c r="AA38" s="62"/>
      <c r="AB38" s="62"/>
      <c r="AC38" s="62"/>
      <c r="AD38" s="62"/>
    </row>
    <row r="39" spans="1:30" s="6" customFormat="1" x14ac:dyDescent="0.25">
      <c r="A39" s="6" t="s">
        <v>392</v>
      </c>
      <c r="B39" s="6" t="s">
        <v>125</v>
      </c>
      <c r="C39" s="6" t="s">
        <v>33</v>
      </c>
      <c r="D39" s="6" t="s">
        <v>145</v>
      </c>
      <c r="E39" s="47">
        <v>308</v>
      </c>
      <c r="F39" s="17">
        <v>0.15584415197372439</v>
      </c>
      <c r="G39" s="17">
        <v>0.3214285671710968</v>
      </c>
      <c r="H39" s="17">
        <v>0.36688312888145452</v>
      </c>
      <c r="I39" s="17">
        <v>0.15584415197372439</v>
      </c>
      <c r="J39" s="17">
        <v>0.1168831139802933</v>
      </c>
      <c r="K39" s="17">
        <v>0.28571429848670959</v>
      </c>
      <c r="L39" s="17">
        <v>0.18181818723678589</v>
      </c>
      <c r="M39" s="17">
        <v>0.38636362552642822</v>
      </c>
      <c r="N39" s="17">
        <v>2.9220778495073318E-2</v>
      </c>
      <c r="O39" s="17">
        <v>0.38111889362335211</v>
      </c>
      <c r="P39" s="17">
        <v>0.41258740425109858</v>
      </c>
      <c r="Q39" s="17">
        <v>0.1293706297874451</v>
      </c>
      <c r="R39" s="17">
        <v>6.6433563828468323E-2</v>
      </c>
      <c r="S39" s="17">
        <v>1.0489510372281069E-2</v>
      </c>
      <c r="T39" s="17">
        <v>0.55519479513168335</v>
      </c>
      <c r="U39" s="17">
        <v>0.14935064315795901</v>
      </c>
      <c r="V39" s="17">
        <v>0.1168831139802933</v>
      </c>
      <c r="W39" s="17">
        <v>0.12987013161182401</v>
      </c>
      <c r="X39" s="17">
        <v>4.8701297491788857E-2</v>
      </c>
      <c r="AA39" s="62"/>
      <c r="AB39" s="62"/>
      <c r="AC39" s="62"/>
      <c r="AD39" s="62"/>
    </row>
    <row r="40" spans="1:30" s="6" customFormat="1" x14ac:dyDescent="0.25">
      <c r="A40" s="6" t="s">
        <v>392</v>
      </c>
      <c r="B40" s="6" t="s">
        <v>132</v>
      </c>
      <c r="C40" s="6" t="s">
        <v>35</v>
      </c>
      <c r="D40" s="6" t="s">
        <v>187</v>
      </c>
      <c r="E40" s="47">
        <v>159</v>
      </c>
      <c r="F40" s="17">
        <v>0.15723270177841189</v>
      </c>
      <c r="G40" s="17">
        <v>0.2012578547000885</v>
      </c>
      <c r="H40" s="17">
        <v>0.35220125317573547</v>
      </c>
      <c r="I40" s="17">
        <v>0.28930819034576422</v>
      </c>
      <c r="J40" s="17">
        <v>3.7735849618911743E-2</v>
      </c>
      <c r="K40" s="17">
        <v>0.18867924809455869</v>
      </c>
      <c r="L40" s="17">
        <v>0.23899370431900019</v>
      </c>
      <c r="M40" s="17">
        <v>0.34591194987297058</v>
      </c>
      <c r="N40" s="17">
        <v>0.18867924809455869</v>
      </c>
      <c r="O40" s="17">
        <v>0.2452830225229263</v>
      </c>
      <c r="P40" s="17">
        <v>0.49056604504585272</v>
      </c>
      <c r="Q40" s="17">
        <v>0.16037735342979431</v>
      </c>
      <c r="R40" s="17">
        <v>8.4905661642551422E-2</v>
      </c>
      <c r="S40" s="17">
        <v>1.8867924809455872E-2</v>
      </c>
      <c r="T40" s="17">
        <v>0.150943398475647</v>
      </c>
      <c r="U40" s="17">
        <v>0.27672955393791199</v>
      </c>
      <c r="V40" s="17">
        <v>0.28930819034576422</v>
      </c>
      <c r="W40" s="17">
        <v>0.2012578547000885</v>
      </c>
      <c r="X40" s="17">
        <v>8.1761009991168976E-2</v>
      </c>
      <c r="AA40" s="62"/>
      <c r="AB40" s="62"/>
      <c r="AC40" s="62"/>
      <c r="AD40" s="62"/>
    </row>
    <row r="41" spans="1:30" s="6" customFormat="1" x14ac:dyDescent="0.25">
      <c r="A41" s="6" t="s">
        <v>392</v>
      </c>
      <c r="B41" s="6" t="s">
        <v>137</v>
      </c>
      <c r="C41" s="6" t="s">
        <v>36</v>
      </c>
      <c r="D41" s="6" t="s">
        <v>216</v>
      </c>
      <c r="E41" s="47">
        <v>116</v>
      </c>
      <c r="F41" s="17">
        <v>0.12931033968925479</v>
      </c>
      <c r="G41" s="17">
        <v>0.24137930572032931</v>
      </c>
      <c r="H41" s="17">
        <v>0.41379311680793762</v>
      </c>
      <c r="I41" s="17">
        <v>0.2155172377824783</v>
      </c>
      <c r="J41" s="17">
        <v>7.7586203813552856E-2</v>
      </c>
      <c r="K41" s="17">
        <v>0.20689655840396881</v>
      </c>
      <c r="L41" s="17">
        <v>0.17241379618644709</v>
      </c>
      <c r="M41" s="17">
        <v>0.43965518474578857</v>
      </c>
      <c r="N41" s="17">
        <v>0.10344827920198441</v>
      </c>
      <c r="O41" s="17">
        <v>0.37068966031074518</v>
      </c>
      <c r="P41" s="17">
        <v>0.25</v>
      </c>
      <c r="Q41" s="17">
        <v>0.22413793206214899</v>
      </c>
      <c r="R41" s="17">
        <v>0.12931033968925479</v>
      </c>
      <c r="S41" s="17">
        <v>2.5862069800496101E-2</v>
      </c>
      <c r="T41" s="17">
        <v>0.37068966031074518</v>
      </c>
      <c r="U41" s="17">
        <v>0.3017241358757019</v>
      </c>
      <c r="V41" s="17">
        <v>0.12931033968925479</v>
      </c>
      <c r="W41" s="17">
        <v>0.14655172824859619</v>
      </c>
      <c r="X41" s="17">
        <v>5.1724139600992203E-2</v>
      </c>
      <c r="AA41" s="62"/>
      <c r="AB41" s="62"/>
      <c r="AC41" s="62"/>
      <c r="AD41" s="62"/>
    </row>
    <row r="42" spans="1:30" s="6" customFormat="1" x14ac:dyDescent="0.25">
      <c r="A42" s="6" t="s">
        <v>392</v>
      </c>
      <c r="B42" s="6" t="s">
        <v>137</v>
      </c>
      <c r="C42" s="6" t="s">
        <v>37</v>
      </c>
      <c r="D42" s="6" t="s">
        <v>560</v>
      </c>
      <c r="E42" s="47">
        <v>93</v>
      </c>
      <c r="F42" s="17">
        <v>0.161290317773819</v>
      </c>
      <c r="G42" s="17">
        <v>0.26881721615791321</v>
      </c>
      <c r="H42" s="17">
        <v>0.37634408473968511</v>
      </c>
      <c r="I42" s="17">
        <v>0.19354838132858279</v>
      </c>
      <c r="J42" s="17">
        <v>7.526881992816925E-2</v>
      </c>
      <c r="K42" s="17">
        <v>0.22580644488334661</v>
      </c>
      <c r="L42" s="17">
        <v>0.1720430105924606</v>
      </c>
      <c r="M42" s="17">
        <v>0.36559140682220459</v>
      </c>
      <c r="N42" s="17">
        <v>0.161290317773819</v>
      </c>
      <c r="O42" s="17">
        <v>0.4337349534034729</v>
      </c>
      <c r="P42" s="17">
        <v>0.40963855385780329</v>
      </c>
      <c r="Q42" s="17">
        <v>0.12048193067312241</v>
      </c>
      <c r="R42" s="17">
        <v>3.6144576966762543E-2</v>
      </c>
      <c r="S42" s="17">
        <v>0</v>
      </c>
      <c r="T42" s="17">
        <v>0.40860214829444891</v>
      </c>
      <c r="U42" s="17">
        <v>0.23655913770198819</v>
      </c>
      <c r="V42" s="17">
        <v>0.1290322542190552</v>
      </c>
      <c r="W42" s="17">
        <v>0.1720430105924606</v>
      </c>
      <c r="X42" s="17">
        <v>5.3763441741466522E-2</v>
      </c>
      <c r="AA42" s="62"/>
      <c r="AB42" s="62"/>
      <c r="AC42" s="62"/>
      <c r="AD42" s="62"/>
    </row>
    <row r="43" spans="1:30" s="6" customFormat="1" x14ac:dyDescent="0.25">
      <c r="A43" s="6" t="s">
        <v>392</v>
      </c>
      <c r="B43" s="6" t="s">
        <v>126</v>
      </c>
      <c r="C43" s="6" t="s">
        <v>38</v>
      </c>
      <c r="D43" s="6" t="s">
        <v>217</v>
      </c>
      <c r="E43" s="47">
        <v>133</v>
      </c>
      <c r="F43" s="17">
        <v>0.1127819567918777</v>
      </c>
      <c r="G43" s="17">
        <v>0.36090224981307978</v>
      </c>
      <c r="H43" s="17">
        <v>0.27819550037384028</v>
      </c>
      <c r="I43" s="17">
        <v>0.24812030792236331</v>
      </c>
      <c r="J43" s="17">
        <v>3.0075188726186749E-2</v>
      </c>
      <c r="K43" s="17">
        <v>0.27067670226097112</v>
      </c>
      <c r="L43" s="17">
        <v>0.20300751924514771</v>
      </c>
      <c r="M43" s="17">
        <v>0.43609023094177252</v>
      </c>
      <c r="N43" s="17">
        <v>6.0150377452373498E-2</v>
      </c>
      <c r="O43" s="17">
        <v>0.50381678342819214</v>
      </c>
      <c r="P43" s="17">
        <v>0.2366412281990051</v>
      </c>
      <c r="Q43" s="17">
        <v>0.17557251453399661</v>
      </c>
      <c r="R43" s="17">
        <v>7.6335877180099487E-2</v>
      </c>
      <c r="S43" s="17">
        <v>7.6335878111422062E-3</v>
      </c>
      <c r="T43" s="17">
        <v>0.18796992301940921</v>
      </c>
      <c r="U43" s="17">
        <v>0.16541352868080139</v>
      </c>
      <c r="V43" s="17">
        <v>0.24060150980949399</v>
      </c>
      <c r="W43" s="17">
        <v>0.18045112490653989</v>
      </c>
      <c r="X43" s="17">
        <v>0.22556391358375549</v>
      </c>
      <c r="AA43" s="62"/>
      <c r="AB43" s="62"/>
      <c r="AC43" s="62"/>
      <c r="AD43" s="62"/>
    </row>
    <row r="44" spans="1:30" s="6" customFormat="1" x14ac:dyDescent="0.25">
      <c r="A44" s="6" t="s">
        <v>392</v>
      </c>
      <c r="B44" s="6" t="s">
        <v>268</v>
      </c>
      <c r="C44" s="6" t="s">
        <v>39</v>
      </c>
      <c r="D44" s="6" t="s">
        <v>160</v>
      </c>
      <c r="E44" s="47">
        <v>177</v>
      </c>
      <c r="F44" s="17">
        <v>0.1468926519155502</v>
      </c>
      <c r="G44" s="17">
        <v>0.2429378479719162</v>
      </c>
      <c r="H44" s="17">
        <v>0.32768362760543818</v>
      </c>
      <c r="I44" s="17">
        <v>0.28248587250709528</v>
      </c>
      <c r="J44" s="17">
        <v>5.6497175246477127E-2</v>
      </c>
      <c r="K44" s="17">
        <v>0.22598870098590851</v>
      </c>
      <c r="L44" s="17">
        <v>0.16949152946472171</v>
      </c>
      <c r="M44" s="17">
        <v>0.40112993121147161</v>
      </c>
      <c r="N44" s="17">
        <v>0.1468926519155502</v>
      </c>
      <c r="O44" s="17">
        <v>0.37037035822868353</v>
      </c>
      <c r="P44" s="17">
        <v>0.42222222685813898</v>
      </c>
      <c r="Q44" s="17">
        <v>0.1185185164213181</v>
      </c>
      <c r="R44" s="17">
        <v>8.1481479108333588E-2</v>
      </c>
      <c r="S44" s="17">
        <v>7.4074072763323784E-3</v>
      </c>
      <c r="T44" s="17">
        <v>0.1016949117183685</v>
      </c>
      <c r="U44" s="17">
        <v>0.1355932205915451</v>
      </c>
      <c r="V44" s="17">
        <v>0.2429378479719162</v>
      </c>
      <c r="W44" s="17">
        <v>0.2316384166479111</v>
      </c>
      <c r="X44" s="17">
        <v>0.2881355881690979</v>
      </c>
      <c r="AA44" s="62"/>
      <c r="AB44" s="62"/>
      <c r="AC44" s="62"/>
      <c r="AD44" s="62"/>
    </row>
    <row r="45" spans="1:30" s="6" customFormat="1" x14ac:dyDescent="0.25">
      <c r="A45" s="6" t="s">
        <v>392</v>
      </c>
      <c r="B45" s="6" t="s">
        <v>268</v>
      </c>
      <c r="C45" s="6" t="s">
        <v>40</v>
      </c>
      <c r="D45" s="6" t="s">
        <v>158</v>
      </c>
      <c r="E45" s="47">
        <v>92</v>
      </c>
      <c r="F45" s="17">
        <v>0.1521739065647125</v>
      </c>
      <c r="G45" s="17">
        <v>0.22826087474823001</v>
      </c>
      <c r="H45" s="17">
        <v>0.43478259444236761</v>
      </c>
      <c r="I45" s="17">
        <v>0.18478260934352869</v>
      </c>
      <c r="J45" s="17">
        <v>3.2608695328235633E-2</v>
      </c>
      <c r="K45" s="17">
        <v>0.2173912972211838</v>
      </c>
      <c r="L45" s="17">
        <v>0.2173912972211838</v>
      </c>
      <c r="M45" s="17">
        <v>0.45652174949646002</v>
      </c>
      <c r="N45" s="17">
        <v>7.6086953282356262E-2</v>
      </c>
      <c r="O45" s="17">
        <v>0.46511629223823547</v>
      </c>
      <c r="P45" s="17">
        <v>0.31395348906517029</v>
      </c>
      <c r="Q45" s="17">
        <v>0.18604651093482971</v>
      </c>
      <c r="R45" s="17">
        <v>3.488372266292572E-2</v>
      </c>
      <c r="S45" s="17">
        <v>0</v>
      </c>
      <c r="T45" s="17">
        <v>0.2173912972211838</v>
      </c>
      <c r="U45" s="17">
        <v>0.33695653080940252</v>
      </c>
      <c r="V45" s="17">
        <v>0.33695653080940252</v>
      </c>
      <c r="W45" s="17">
        <v>6.5217390656471252E-2</v>
      </c>
      <c r="X45" s="17">
        <v>4.3478261679410928E-2</v>
      </c>
      <c r="AA45" s="62"/>
      <c r="AB45" s="62"/>
      <c r="AC45" s="62"/>
      <c r="AD45" s="62"/>
    </row>
    <row r="46" spans="1:30" s="6" customFormat="1" x14ac:dyDescent="0.25">
      <c r="A46" s="6" t="s">
        <v>392</v>
      </c>
      <c r="B46" s="6" t="s">
        <v>268</v>
      </c>
      <c r="C46" s="6" t="s">
        <v>41</v>
      </c>
      <c r="D46" s="6" t="s">
        <v>161</v>
      </c>
      <c r="E46" s="47">
        <v>119</v>
      </c>
      <c r="F46" s="17">
        <v>0.15966387093067169</v>
      </c>
      <c r="G46" s="17">
        <v>0.21848739683628079</v>
      </c>
      <c r="H46" s="17">
        <v>0.36974790692329412</v>
      </c>
      <c r="I46" s="17">
        <v>0.25210085511207581</v>
      </c>
      <c r="J46" s="17">
        <v>6.7226894199848175E-2</v>
      </c>
      <c r="K46" s="17">
        <v>0.2100840359926224</v>
      </c>
      <c r="L46" s="17">
        <v>0.21848739683628079</v>
      </c>
      <c r="M46" s="17">
        <v>0.43697479367256159</v>
      </c>
      <c r="N46" s="17">
        <v>6.7226894199848175E-2</v>
      </c>
      <c r="O46" s="17">
        <v>0.38135594129562378</v>
      </c>
      <c r="P46" s="17">
        <v>0.25423729419708252</v>
      </c>
      <c r="Q46" s="17">
        <v>0.20338982343673709</v>
      </c>
      <c r="R46" s="17">
        <v>0.1525423675775528</v>
      </c>
      <c r="S46" s="17">
        <v>8.4745762869715691E-3</v>
      </c>
      <c r="T46" s="17">
        <v>1.680672354996204E-2</v>
      </c>
      <c r="U46" s="17">
        <v>0.17647059261798859</v>
      </c>
      <c r="V46" s="17">
        <v>0.33613446354866028</v>
      </c>
      <c r="W46" s="17">
        <v>0.29411765933036799</v>
      </c>
      <c r="X46" s="17">
        <v>0.17647059261798859</v>
      </c>
      <c r="AA46" s="62"/>
      <c r="AB46" s="62"/>
      <c r="AC46" s="62"/>
      <c r="AD46" s="62"/>
    </row>
    <row r="47" spans="1:30" s="6" customFormat="1" x14ac:dyDescent="0.25">
      <c r="A47" s="6" t="s">
        <v>392</v>
      </c>
      <c r="B47" s="6" t="s">
        <v>268</v>
      </c>
      <c r="C47" s="6" t="s">
        <v>42</v>
      </c>
      <c r="D47" s="6" t="s">
        <v>156</v>
      </c>
      <c r="E47" s="47">
        <v>111</v>
      </c>
      <c r="F47" s="17">
        <v>0.1891891956329346</v>
      </c>
      <c r="G47" s="17">
        <v>0.26126125454902649</v>
      </c>
      <c r="H47" s="17">
        <v>0.35135135054588318</v>
      </c>
      <c r="I47" s="17">
        <v>0.19819819927215579</v>
      </c>
      <c r="J47" s="17">
        <v>8.1081077456474304E-2</v>
      </c>
      <c r="K47" s="17">
        <v>0.15315315127372739</v>
      </c>
      <c r="L47" s="17">
        <v>0.24324324727058411</v>
      </c>
      <c r="M47" s="17">
        <v>0.41441440582275391</v>
      </c>
      <c r="N47" s="17">
        <v>0.1081081107258797</v>
      </c>
      <c r="O47" s="17">
        <v>0.55555558204650879</v>
      </c>
      <c r="P47" s="17">
        <v>0.32222223281860352</v>
      </c>
      <c r="Q47" s="17">
        <v>6.6666670143604279E-2</v>
      </c>
      <c r="R47" s="17">
        <v>5.55555559694767E-2</v>
      </c>
      <c r="S47" s="17">
        <v>0</v>
      </c>
      <c r="T47" s="17">
        <v>2.7027027681469921E-2</v>
      </c>
      <c r="U47" s="17">
        <v>9.0090088546276093E-2</v>
      </c>
      <c r="V47" s="17">
        <v>0.21621622145175931</v>
      </c>
      <c r="W47" s="17">
        <v>0.29729729890823359</v>
      </c>
      <c r="X47" s="17">
        <v>0.36936935782432562</v>
      </c>
      <c r="AA47" s="62"/>
      <c r="AB47" s="62"/>
      <c r="AC47" s="62"/>
      <c r="AD47" s="62"/>
    </row>
    <row r="48" spans="1:30" s="6" customFormat="1" x14ac:dyDescent="0.25">
      <c r="A48" s="6" t="s">
        <v>392</v>
      </c>
      <c r="B48" s="6" t="s">
        <v>135</v>
      </c>
      <c r="C48" s="6" t="s">
        <v>43</v>
      </c>
      <c r="D48" s="6" t="s">
        <v>211</v>
      </c>
      <c r="E48" s="47">
        <v>210</v>
      </c>
      <c r="F48" s="17">
        <v>0.12857143580913541</v>
      </c>
      <c r="G48" s="17">
        <v>0.20000000298023221</v>
      </c>
      <c r="H48" s="17">
        <v>0.38571429252624512</v>
      </c>
      <c r="I48" s="17">
        <v>0.28571429848670959</v>
      </c>
      <c r="J48" s="17">
        <v>4.285714402794838E-2</v>
      </c>
      <c r="K48" s="17">
        <v>0.20952381193637851</v>
      </c>
      <c r="L48" s="17">
        <v>0.22857142984867099</v>
      </c>
      <c r="M48" s="17">
        <v>0.36666667461395258</v>
      </c>
      <c r="N48" s="17">
        <v>0.15238095819950101</v>
      </c>
      <c r="O48" s="17">
        <v>0.35638296604156489</v>
      </c>
      <c r="P48" s="17">
        <v>0.39893618226051331</v>
      </c>
      <c r="Q48" s="17">
        <v>0.16489361226558691</v>
      </c>
      <c r="R48" s="17">
        <v>6.3829787075519562E-2</v>
      </c>
      <c r="S48" s="17">
        <v>1.595744676887989E-2</v>
      </c>
      <c r="T48" s="17">
        <v>7.1428574621677399E-2</v>
      </c>
      <c r="U48" s="17">
        <v>0.20952381193637851</v>
      </c>
      <c r="V48" s="17">
        <v>0.34761905670166021</v>
      </c>
      <c r="W48" s="17">
        <v>0.28571429848670959</v>
      </c>
      <c r="X48" s="17">
        <v>8.5714288055896759E-2</v>
      </c>
      <c r="AA48" s="62"/>
      <c r="AB48" s="62"/>
      <c r="AC48" s="62"/>
      <c r="AD48" s="62"/>
    </row>
    <row r="49" spans="1:30" s="6" customFormat="1" x14ac:dyDescent="0.25">
      <c r="A49" s="6" t="s">
        <v>392</v>
      </c>
      <c r="B49" s="6" t="s">
        <v>134</v>
      </c>
      <c r="C49" s="6" t="s">
        <v>44</v>
      </c>
      <c r="D49" s="6" t="s">
        <v>198</v>
      </c>
      <c r="E49" s="47">
        <v>262</v>
      </c>
      <c r="F49" s="17">
        <v>0.12595419585704801</v>
      </c>
      <c r="G49" s="17">
        <v>0.2366412281990051</v>
      </c>
      <c r="H49" s="17">
        <v>0.36641222238540649</v>
      </c>
      <c r="I49" s="17">
        <v>0.27099236845970148</v>
      </c>
      <c r="J49" s="17">
        <v>5.3435113281011581E-2</v>
      </c>
      <c r="K49" s="17">
        <v>0.21755725145339971</v>
      </c>
      <c r="L49" s="17">
        <v>0.17938931286334989</v>
      </c>
      <c r="M49" s="17">
        <v>0.31679388880729681</v>
      </c>
      <c r="N49" s="17">
        <v>0.23282442986965179</v>
      </c>
      <c r="O49" s="17">
        <v>0.4047619104385376</v>
      </c>
      <c r="P49" s="17">
        <v>0.32857143878936768</v>
      </c>
      <c r="Q49" s="17">
        <v>0.17142857611179349</v>
      </c>
      <c r="R49" s="17">
        <v>8.0952383577823639E-2</v>
      </c>
      <c r="S49" s="17">
        <v>1.428571436554193E-2</v>
      </c>
      <c r="T49" s="17">
        <v>4.5801527798175812E-2</v>
      </c>
      <c r="U49" s="17">
        <v>0.2251908332109451</v>
      </c>
      <c r="V49" s="17">
        <v>0.35496184229850769</v>
      </c>
      <c r="W49" s="17">
        <v>0.22900763154029849</v>
      </c>
      <c r="X49" s="17">
        <v>0.1450381726026535</v>
      </c>
      <c r="AA49" s="62"/>
      <c r="AB49" s="62"/>
      <c r="AC49" s="62"/>
      <c r="AD49" s="62"/>
    </row>
    <row r="50" spans="1:30" s="6" customFormat="1" x14ac:dyDescent="0.25">
      <c r="A50" s="6" t="s">
        <v>392</v>
      </c>
      <c r="B50" s="6" t="s">
        <v>140</v>
      </c>
      <c r="C50" s="6" t="s">
        <v>45</v>
      </c>
      <c r="D50" s="6" t="s">
        <v>234</v>
      </c>
      <c r="E50" s="47">
        <v>185</v>
      </c>
      <c r="F50" s="17">
        <v>0.1405405402183533</v>
      </c>
      <c r="G50" s="17">
        <v>0.24324324727058411</v>
      </c>
      <c r="H50" s="17">
        <v>0.32972973585128779</v>
      </c>
      <c r="I50" s="17">
        <v>0.28648647665977478</v>
      </c>
      <c r="J50" s="17">
        <v>0.1405405402183533</v>
      </c>
      <c r="K50" s="17">
        <v>0.21621622145175931</v>
      </c>
      <c r="L50" s="17">
        <v>0.1891891956329346</v>
      </c>
      <c r="M50" s="17">
        <v>0.44864866137504578</v>
      </c>
      <c r="N50" s="17">
        <v>5.4054055362939826E-3</v>
      </c>
      <c r="O50" s="17">
        <v>0.43783783912658691</v>
      </c>
      <c r="P50" s="17">
        <v>0.31351351737976069</v>
      </c>
      <c r="Q50" s="17">
        <v>0.18378378450870511</v>
      </c>
      <c r="R50" s="17">
        <v>6.4864866435527802E-2</v>
      </c>
      <c r="S50" s="17">
        <v>0</v>
      </c>
      <c r="T50" s="17">
        <v>0.1297297328710556</v>
      </c>
      <c r="U50" s="17">
        <v>0.20000000298023221</v>
      </c>
      <c r="V50" s="17">
        <v>0.1729729771614075</v>
      </c>
      <c r="W50" s="17">
        <v>0.24324324727058411</v>
      </c>
      <c r="X50" s="17">
        <v>0.25405403971672058</v>
      </c>
      <c r="AA50" s="62"/>
      <c r="AB50" s="62"/>
      <c r="AC50" s="62"/>
      <c r="AD50" s="62"/>
    </row>
    <row r="51" spans="1:30" s="6" customFormat="1" x14ac:dyDescent="0.25">
      <c r="A51" s="6" t="s">
        <v>392</v>
      </c>
      <c r="B51" s="6" t="s">
        <v>137</v>
      </c>
      <c r="C51" s="6" t="s">
        <v>46</v>
      </c>
      <c r="D51" s="6" t="s">
        <v>219</v>
      </c>
      <c r="E51" s="47">
        <v>208</v>
      </c>
      <c r="F51" s="17">
        <v>0.15865384042263031</v>
      </c>
      <c r="G51" s="17">
        <v>0.2788461446762085</v>
      </c>
      <c r="H51" s="17">
        <v>0.36057692766189581</v>
      </c>
      <c r="I51" s="17">
        <v>0.20192307233810419</v>
      </c>
      <c r="J51" s="17">
        <v>9.1346152126789093E-2</v>
      </c>
      <c r="K51" s="17">
        <v>0.125</v>
      </c>
      <c r="L51" s="17">
        <v>0.15865384042263031</v>
      </c>
      <c r="M51" s="17">
        <v>0.30288460850715643</v>
      </c>
      <c r="N51" s="17">
        <v>0.32211539149284357</v>
      </c>
      <c r="O51" s="17">
        <v>0.4364641010761261</v>
      </c>
      <c r="P51" s="17">
        <v>0.35911601781845093</v>
      </c>
      <c r="Q51" s="17">
        <v>0.1602209955453873</v>
      </c>
      <c r="R51" s="17">
        <v>4.4198896735906601E-2</v>
      </c>
      <c r="S51" s="17">
        <v>0</v>
      </c>
      <c r="T51" s="17">
        <v>0.36057692766189581</v>
      </c>
      <c r="U51" s="17">
        <v>0.15384615957736969</v>
      </c>
      <c r="V51" s="17">
        <v>0.18269230425357821</v>
      </c>
      <c r="W51" s="17">
        <v>0.13942307233810419</v>
      </c>
      <c r="X51" s="17">
        <v>0.1634615361690521</v>
      </c>
      <c r="AA51" s="62"/>
      <c r="AB51" s="62"/>
      <c r="AC51" s="62"/>
      <c r="AD51" s="62"/>
    </row>
    <row r="52" spans="1:30" s="6" customFormat="1" x14ac:dyDescent="0.25">
      <c r="A52" s="6" t="s">
        <v>392</v>
      </c>
      <c r="B52" s="6" t="s">
        <v>140</v>
      </c>
      <c r="C52" s="6" t="s">
        <v>47</v>
      </c>
      <c r="D52" s="6" t="s">
        <v>233</v>
      </c>
      <c r="E52" s="47">
        <v>222</v>
      </c>
      <c r="F52" s="17">
        <v>0.20270270109176641</v>
      </c>
      <c r="G52" s="17">
        <v>0.2522522509098053</v>
      </c>
      <c r="H52" s="17">
        <v>0.36036035418510443</v>
      </c>
      <c r="I52" s="17">
        <v>0.18468467891216281</v>
      </c>
      <c r="J52" s="17">
        <v>0.13513512909412381</v>
      </c>
      <c r="K52" s="17">
        <v>0.23423422873020169</v>
      </c>
      <c r="L52" s="17">
        <v>0.23873874545097351</v>
      </c>
      <c r="M52" s="17">
        <v>0.21621622145175931</v>
      </c>
      <c r="N52" s="17">
        <v>0.17567567527294159</v>
      </c>
      <c r="O52" s="17">
        <v>0.60544216632843018</v>
      </c>
      <c r="P52" s="17">
        <v>0.27891156077384949</v>
      </c>
      <c r="Q52" s="17">
        <v>4.76190485060215E-2</v>
      </c>
      <c r="R52" s="17">
        <v>6.8027213215827942E-2</v>
      </c>
      <c r="S52" s="17">
        <v>0</v>
      </c>
      <c r="T52" s="17">
        <v>0.1891891956329346</v>
      </c>
      <c r="U52" s="17">
        <v>0.1441441476345062</v>
      </c>
      <c r="V52" s="17">
        <v>0.20270270109176641</v>
      </c>
      <c r="W52" s="17">
        <v>0.17567567527294159</v>
      </c>
      <c r="X52" s="17">
        <v>0.28828829526901251</v>
      </c>
      <c r="AA52" s="62"/>
      <c r="AB52" s="62"/>
      <c r="AC52" s="62"/>
      <c r="AD52" s="62"/>
    </row>
    <row r="53" spans="1:30" s="6" customFormat="1" x14ac:dyDescent="0.25">
      <c r="A53" s="6" t="s">
        <v>392</v>
      </c>
      <c r="B53" s="6" t="s">
        <v>139</v>
      </c>
      <c r="C53" s="6" t="s">
        <v>48</v>
      </c>
      <c r="D53" s="6" t="s">
        <v>229</v>
      </c>
      <c r="E53" s="47">
        <v>133</v>
      </c>
      <c r="F53" s="17">
        <v>0.2180451154708862</v>
      </c>
      <c r="G53" s="17">
        <v>0.17293232679367071</v>
      </c>
      <c r="H53" s="17">
        <v>0.3684210479259491</v>
      </c>
      <c r="I53" s="17">
        <v>0.24060150980949399</v>
      </c>
      <c r="J53" s="17">
        <v>2.255639061331749E-2</v>
      </c>
      <c r="K53" s="17">
        <v>0.1578947305679321</v>
      </c>
      <c r="L53" s="17">
        <v>0.1052631586790085</v>
      </c>
      <c r="M53" s="17">
        <v>0.210526317358017</v>
      </c>
      <c r="N53" s="17">
        <v>0.50375938415527344</v>
      </c>
      <c r="O53" s="17">
        <v>0.4636363685131073</v>
      </c>
      <c r="P53" s="17">
        <v>0.28181818127632141</v>
      </c>
      <c r="Q53" s="17">
        <v>0.19090908765792849</v>
      </c>
      <c r="R53" s="17">
        <v>5.4545454680919647E-2</v>
      </c>
      <c r="S53" s="17">
        <v>9.0909088030457497E-3</v>
      </c>
      <c r="T53" s="17">
        <v>3.0075188726186749E-2</v>
      </c>
      <c r="U53" s="17">
        <v>0.1127819567918777</v>
      </c>
      <c r="V53" s="17">
        <v>0.1052631586790085</v>
      </c>
      <c r="W53" s="17">
        <v>0.15037593245506289</v>
      </c>
      <c r="X53" s="17">
        <v>0.60150372982025146</v>
      </c>
      <c r="AA53" s="62"/>
      <c r="AB53" s="62"/>
      <c r="AC53" s="62"/>
      <c r="AD53" s="62"/>
    </row>
    <row r="54" spans="1:30" s="6" customFormat="1" x14ac:dyDescent="0.25">
      <c r="A54" s="6" t="s">
        <v>392</v>
      </c>
      <c r="B54" s="6" t="s">
        <v>136</v>
      </c>
      <c r="C54" s="6" t="s">
        <v>49</v>
      </c>
      <c r="D54" s="6" t="s">
        <v>213</v>
      </c>
      <c r="E54" s="47">
        <v>102</v>
      </c>
      <c r="F54" s="17">
        <v>0.29411765933036799</v>
      </c>
      <c r="G54" s="17">
        <v>0.24509803950786591</v>
      </c>
      <c r="H54" s="17">
        <v>0.34313726425170898</v>
      </c>
      <c r="I54" s="17">
        <v>0.1176470592617989</v>
      </c>
      <c r="J54" s="17">
        <v>6.8627454340457916E-2</v>
      </c>
      <c r="K54" s="17">
        <v>0.1078431382775307</v>
      </c>
      <c r="L54" s="17">
        <v>0.2254901975393295</v>
      </c>
      <c r="M54" s="17">
        <v>0.35294118523597717</v>
      </c>
      <c r="N54" s="17">
        <v>0.24509803950786591</v>
      </c>
      <c r="O54" s="17">
        <v>0.4098360538482666</v>
      </c>
      <c r="P54" s="17">
        <v>0.42622950673103333</v>
      </c>
      <c r="Q54" s="17">
        <v>0.1311475336551666</v>
      </c>
      <c r="R54" s="17">
        <v>1.6393441706895832E-2</v>
      </c>
      <c r="S54" s="17">
        <v>1.6393441706895832E-2</v>
      </c>
      <c r="T54" s="17">
        <v>0.21568627655506131</v>
      </c>
      <c r="U54" s="17">
        <v>0.44117647409439092</v>
      </c>
      <c r="V54" s="17">
        <v>0.15686275064945221</v>
      </c>
      <c r="W54" s="17">
        <v>5.8823529630899429E-2</v>
      </c>
      <c r="X54" s="17">
        <v>0.12745098769664759</v>
      </c>
      <c r="AA54" s="62"/>
      <c r="AB54" s="62"/>
      <c r="AC54" s="62"/>
      <c r="AD54" s="62"/>
    </row>
    <row r="55" spans="1:30" s="6" customFormat="1" x14ac:dyDescent="0.25">
      <c r="A55" s="6" t="s">
        <v>392</v>
      </c>
      <c r="B55" s="6" t="s">
        <v>136</v>
      </c>
      <c r="C55" s="6" t="s">
        <v>50</v>
      </c>
      <c r="D55" s="6" t="s">
        <v>215</v>
      </c>
      <c r="E55" s="47">
        <v>149</v>
      </c>
      <c r="F55" s="17">
        <v>0.17449665069580081</v>
      </c>
      <c r="G55" s="17">
        <v>0.26845636963844299</v>
      </c>
      <c r="H55" s="17">
        <v>0.31543624401092529</v>
      </c>
      <c r="I55" s="17">
        <v>0.2416107356548309</v>
      </c>
      <c r="J55" s="17">
        <v>3.3557046204805367E-2</v>
      </c>
      <c r="K55" s="17">
        <v>0.14093959331512451</v>
      </c>
      <c r="L55" s="17">
        <v>0.25503355264663702</v>
      </c>
      <c r="M55" s="17">
        <v>0.48993289470672607</v>
      </c>
      <c r="N55" s="17">
        <v>8.0536909401416779E-2</v>
      </c>
      <c r="O55" s="17">
        <v>0.50427353382110596</v>
      </c>
      <c r="P55" s="17">
        <v>0.34188035130500788</v>
      </c>
      <c r="Q55" s="17">
        <v>0.14529915153980261</v>
      </c>
      <c r="R55" s="17">
        <v>8.5470089688897133E-3</v>
      </c>
      <c r="S55" s="17">
        <v>0</v>
      </c>
      <c r="T55" s="17">
        <v>0.20134228467941279</v>
      </c>
      <c r="U55" s="17">
        <v>0.28187918663024902</v>
      </c>
      <c r="V55" s="17">
        <v>0.2416107356548309</v>
      </c>
      <c r="W55" s="17">
        <v>0.16107381880283361</v>
      </c>
      <c r="X55" s="17">
        <v>0.11409395933151251</v>
      </c>
      <c r="AA55" s="62"/>
      <c r="AB55" s="62"/>
      <c r="AC55" s="62"/>
      <c r="AD55" s="62"/>
    </row>
    <row r="56" spans="1:30" s="6" customFormat="1" x14ac:dyDescent="0.25">
      <c r="A56" s="6" t="s">
        <v>392</v>
      </c>
      <c r="B56" s="6" t="s">
        <v>357</v>
      </c>
      <c r="C56" s="6" t="s">
        <v>51</v>
      </c>
      <c r="D56" s="6" t="s">
        <v>202</v>
      </c>
      <c r="E56" s="47">
        <v>46</v>
      </c>
      <c r="F56" s="17">
        <v>0.28260868787765497</v>
      </c>
      <c r="G56" s="17">
        <v>0.19565217196941381</v>
      </c>
      <c r="H56" s="17">
        <v>0.26086956262588501</v>
      </c>
      <c r="I56" s="17">
        <v>0.26086956262588501</v>
      </c>
      <c r="J56" s="17">
        <v>8.6956523358821869E-2</v>
      </c>
      <c r="K56" s="17">
        <v>0.26086956262588501</v>
      </c>
      <c r="L56" s="17">
        <v>0.2173912972211838</v>
      </c>
      <c r="M56" s="17">
        <v>0.32608696818351751</v>
      </c>
      <c r="N56" s="17">
        <v>0.1086956486105919</v>
      </c>
      <c r="O56" s="17">
        <v>0.63636362552642822</v>
      </c>
      <c r="P56" s="17">
        <v>0.27272728085517878</v>
      </c>
      <c r="Q56" s="17">
        <v>6.8181820213794708E-2</v>
      </c>
      <c r="R56" s="17">
        <v>2.272727340459824E-2</v>
      </c>
      <c r="S56" s="17">
        <v>0</v>
      </c>
      <c r="T56" s="17">
        <v>0.2173912972211838</v>
      </c>
      <c r="U56" s="17">
        <v>0.2173912972211838</v>
      </c>
      <c r="V56" s="17">
        <v>0.23913043737411499</v>
      </c>
      <c r="W56" s="17">
        <v>0.1521739065647125</v>
      </c>
      <c r="X56" s="17">
        <v>0.17391304671764371</v>
      </c>
      <c r="AA56" s="62"/>
      <c r="AB56" s="62"/>
      <c r="AC56" s="62"/>
      <c r="AD56" s="62"/>
    </row>
    <row r="57" spans="1:30" s="6" customFormat="1" x14ac:dyDescent="0.25">
      <c r="A57" s="6" t="s">
        <v>392</v>
      </c>
      <c r="B57" s="6" t="s">
        <v>357</v>
      </c>
      <c r="C57" s="6" t="s">
        <v>52</v>
      </c>
      <c r="D57" s="6" t="s">
        <v>206</v>
      </c>
      <c r="E57" s="47">
        <v>112</v>
      </c>
      <c r="F57" s="17">
        <v>0.25</v>
      </c>
      <c r="G57" s="17">
        <v>0.25</v>
      </c>
      <c r="H57" s="17">
        <v>0.34821429848670959</v>
      </c>
      <c r="I57" s="17">
        <v>0.1517857164144516</v>
      </c>
      <c r="J57" s="17">
        <v>0.125</v>
      </c>
      <c r="K57" s="17">
        <v>0.1696428507566452</v>
      </c>
      <c r="L57" s="17">
        <v>0.1964285671710968</v>
      </c>
      <c r="M57" s="17">
        <v>0.375</v>
      </c>
      <c r="N57" s="17">
        <v>0.1339285671710968</v>
      </c>
      <c r="O57" s="17">
        <v>0.4821428656578064</v>
      </c>
      <c r="P57" s="17">
        <v>0.3214285671710968</v>
      </c>
      <c r="Q57" s="17">
        <v>0.125</v>
      </c>
      <c r="R57" s="17">
        <v>7.1428574621677399E-2</v>
      </c>
      <c r="S57" s="17">
        <v>0</v>
      </c>
      <c r="T57" s="17">
        <v>3.5714287310838699E-2</v>
      </c>
      <c r="U57" s="17">
        <v>0.2232142835855484</v>
      </c>
      <c r="V57" s="17">
        <v>0.3571428656578064</v>
      </c>
      <c r="W57" s="17">
        <v>0.1607142835855484</v>
      </c>
      <c r="X57" s="17">
        <v>0.2232142835855484</v>
      </c>
      <c r="AA57" s="62"/>
      <c r="AB57" s="62"/>
      <c r="AC57" s="62"/>
      <c r="AD57" s="62"/>
    </row>
    <row r="58" spans="1:30" s="6" customFormat="1" x14ac:dyDescent="0.25">
      <c r="A58" s="6" t="s">
        <v>392</v>
      </c>
      <c r="B58" s="6" t="s">
        <v>141</v>
      </c>
      <c r="C58" s="6" t="s">
        <v>53</v>
      </c>
      <c r="D58" s="6" t="s">
        <v>238</v>
      </c>
      <c r="E58" s="47">
        <v>109</v>
      </c>
      <c r="F58" s="17">
        <v>0.1559633016586304</v>
      </c>
      <c r="G58" s="17">
        <v>0.22935779392719269</v>
      </c>
      <c r="H58" s="17">
        <v>0.33027523756027222</v>
      </c>
      <c r="I58" s="17">
        <v>0.28440368175506592</v>
      </c>
      <c r="J58" s="17">
        <v>4.5871559530496597E-2</v>
      </c>
      <c r="K58" s="17">
        <v>0.17431192100048071</v>
      </c>
      <c r="L58" s="17">
        <v>0.302752286195755</v>
      </c>
      <c r="M58" s="17">
        <v>0.35779815912246699</v>
      </c>
      <c r="N58" s="17">
        <v>0.1192660555243492</v>
      </c>
      <c r="O58" s="17">
        <v>0.46153846383094788</v>
      </c>
      <c r="P58" s="17">
        <v>0.3333333432674408</v>
      </c>
      <c r="Q58" s="17">
        <v>0.14102564752101901</v>
      </c>
      <c r="R58" s="17">
        <v>5.128205195069313E-2</v>
      </c>
      <c r="S58" s="17">
        <v>1.2820512987673279E-2</v>
      </c>
      <c r="T58" s="17">
        <v>1.8348623067140579E-2</v>
      </c>
      <c r="U58" s="17">
        <v>8.2568809390068054E-2</v>
      </c>
      <c r="V58" s="17">
        <v>0.17431192100048071</v>
      </c>
      <c r="W58" s="17">
        <v>0.40366971492767328</v>
      </c>
      <c r="X58" s="17">
        <v>0.32110092043876648</v>
      </c>
      <c r="AA58" s="62"/>
      <c r="AB58" s="62"/>
      <c r="AC58" s="62"/>
      <c r="AD58" s="62"/>
    </row>
    <row r="59" spans="1:30" s="6" customFormat="1" x14ac:dyDescent="0.25">
      <c r="A59" s="6" t="s">
        <v>392</v>
      </c>
      <c r="B59" s="6" t="s">
        <v>141</v>
      </c>
      <c r="C59" s="6" t="s">
        <v>54</v>
      </c>
      <c r="D59" s="6" t="s">
        <v>241</v>
      </c>
      <c r="E59" s="47">
        <v>345</v>
      </c>
      <c r="F59" s="17">
        <v>0.14492753148078921</v>
      </c>
      <c r="G59" s="17">
        <v>0.23768116533756259</v>
      </c>
      <c r="H59" s="17">
        <v>0.3594202995300293</v>
      </c>
      <c r="I59" s="17">
        <v>0.25797101855278021</v>
      </c>
      <c r="J59" s="17">
        <v>0.10144927352666849</v>
      </c>
      <c r="K59" s="17">
        <v>0.17101448774337771</v>
      </c>
      <c r="L59" s="17">
        <v>0.20869565010070801</v>
      </c>
      <c r="M59" s="17">
        <v>0.44637680053710938</v>
      </c>
      <c r="N59" s="17">
        <v>7.2463765740394592E-2</v>
      </c>
      <c r="O59" s="17">
        <v>0.38390094041824341</v>
      </c>
      <c r="P59" s="17">
        <v>0.34674921631813049</v>
      </c>
      <c r="Q59" s="17">
        <v>0.19504643976688391</v>
      </c>
      <c r="R59" s="17">
        <v>6.1919502913951867E-2</v>
      </c>
      <c r="S59" s="17">
        <v>1.238390058279037E-2</v>
      </c>
      <c r="T59" s="17">
        <v>0.22318840026855469</v>
      </c>
      <c r="U59" s="17">
        <v>0.2028985470533371</v>
      </c>
      <c r="V59" s="17">
        <v>0.20579710602760309</v>
      </c>
      <c r="W59" s="17">
        <v>0.19710144400596619</v>
      </c>
      <c r="X59" s="17">
        <v>0.17101448774337771</v>
      </c>
      <c r="AA59" s="62"/>
      <c r="AB59" s="62"/>
      <c r="AC59" s="62"/>
      <c r="AD59" s="62"/>
    </row>
    <row r="60" spans="1:30" s="6" customFormat="1" x14ac:dyDescent="0.25">
      <c r="A60" s="6" t="s">
        <v>392</v>
      </c>
      <c r="B60" s="6" t="s">
        <v>128</v>
      </c>
      <c r="C60" s="6" t="s">
        <v>55</v>
      </c>
      <c r="D60" s="6" t="s">
        <v>174</v>
      </c>
      <c r="E60" s="47">
        <v>207</v>
      </c>
      <c r="F60" s="17">
        <v>9.6618354320526123E-2</v>
      </c>
      <c r="G60" s="17">
        <v>0.2222222238779068</v>
      </c>
      <c r="H60" s="17">
        <v>0.40579709410667419</v>
      </c>
      <c r="I60" s="17">
        <v>0.27536231279373169</v>
      </c>
      <c r="J60" s="17">
        <v>3.3816423267126083E-2</v>
      </c>
      <c r="K60" s="17">
        <v>0.16425120830535889</v>
      </c>
      <c r="L60" s="17">
        <v>0.18357488512992859</v>
      </c>
      <c r="M60" s="17">
        <v>0.27053138613700872</v>
      </c>
      <c r="N60" s="17">
        <v>0.34782609343528748</v>
      </c>
      <c r="O60" s="17">
        <v>0.49673202633857733</v>
      </c>
      <c r="P60" s="17">
        <v>0.34640523791313171</v>
      </c>
      <c r="Q60" s="17">
        <v>0.1241830065846443</v>
      </c>
      <c r="R60" s="17">
        <v>3.2679740339517593E-2</v>
      </c>
      <c r="S60" s="17">
        <v>0</v>
      </c>
      <c r="T60" s="17">
        <v>0.25603863596916199</v>
      </c>
      <c r="U60" s="17">
        <v>0.16908212006092069</v>
      </c>
      <c r="V60" s="17">
        <v>0.15942029654979711</v>
      </c>
      <c r="W60" s="17">
        <v>0.28019323945045471</v>
      </c>
      <c r="X60" s="17">
        <v>0.13526569306850431</v>
      </c>
      <c r="AA60" s="62"/>
      <c r="AB60" s="62"/>
      <c r="AC60" s="62"/>
      <c r="AD60" s="62"/>
    </row>
    <row r="61" spans="1:30" s="6" customFormat="1" x14ac:dyDescent="0.25">
      <c r="A61" s="6" t="s">
        <v>392</v>
      </c>
      <c r="B61" s="6" t="s">
        <v>125</v>
      </c>
      <c r="C61" s="6" t="s">
        <v>56</v>
      </c>
      <c r="D61" s="6" t="s">
        <v>144</v>
      </c>
      <c r="E61" s="47">
        <v>86</v>
      </c>
      <c r="F61" s="17">
        <v>5.8139536529779427E-2</v>
      </c>
      <c r="G61" s="17">
        <v>0.2093023210763931</v>
      </c>
      <c r="H61" s="17">
        <v>0.37209302186965942</v>
      </c>
      <c r="I61" s="17">
        <v>0.36046510934829712</v>
      </c>
      <c r="J61" s="17">
        <v>3.488372266292572E-2</v>
      </c>
      <c r="K61" s="17">
        <v>0.10465116053819661</v>
      </c>
      <c r="L61" s="17">
        <v>0.2209302335977554</v>
      </c>
      <c r="M61" s="17">
        <v>0.44186046719551092</v>
      </c>
      <c r="N61" s="17">
        <v>0.19767442345619199</v>
      </c>
      <c r="O61" s="17">
        <v>0.2881355881690979</v>
      </c>
      <c r="P61" s="17">
        <v>0.40677964687347412</v>
      </c>
      <c r="Q61" s="17">
        <v>0.1525423675775528</v>
      </c>
      <c r="R61" s="17">
        <v>0.1525423675775528</v>
      </c>
      <c r="S61" s="17">
        <v>0</v>
      </c>
      <c r="T61" s="17">
        <v>4.6511627733707428E-2</v>
      </c>
      <c r="U61" s="17">
        <v>0.15116278827190399</v>
      </c>
      <c r="V61" s="17">
        <v>0.15116278827190399</v>
      </c>
      <c r="W61" s="17">
        <v>0.13953489065170291</v>
      </c>
      <c r="X61" s="17">
        <v>0.5116279125213623</v>
      </c>
      <c r="AA61" s="62"/>
      <c r="AB61" s="62"/>
      <c r="AC61" s="62"/>
      <c r="AD61" s="62"/>
    </row>
    <row r="62" spans="1:30" s="6" customFormat="1" x14ac:dyDescent="0.25">
      <c r="A62" s="6" t="s">
        <v>392</v>
      </c>
      <c r="B62" s="6" t="s">
        <v>125</v>
      </c>
      <c r="C62" s="6" t="s">
        <v>57</v>
      </c>
      <c r="D62" s="6" t="s">
        <v>143</v>
      </c>
      <c r="E62" s="47">
        <v>103</v>
      </c>
      <c r="F62" s="17">
        <v>0.12621359527111051</v>
      </c>
      <c r="G62" s="17">
        <v>0.2135922312736511</v>
      </c>
      <c r="H62" s="17">
        <v>0.35922330617904658</v>
      </c>
      <c r="I62" s="17">
        <v>0.30097088217735291</v>
      </c>
      <c r="J62" s="17">
        <v>3.8834951817989349E-2</v>
      </c>
      <c r="K62" s="17">
        <v>0.18446601927280429</v>
      </c>
      <c r="L62" s="17">
        <v>0.33980581164360052</v>
      </c>
      <c r="M62" s="17">
        <v>0.41747573018074041</v>
      </c>
      <c r="N62" s="17">
        <v>1.9417475908994671E-2</v>
      </c>
      <c r="O62" s="17">
        <v>0.47524753212928772</v>
      </c>
      <c r="P62" s="17">
        <v>0.31683167815208441</v>
      </c>
      <c r="Q62" s="17">
        <v>0.10891088843345639</v>
      </c>
      <c r="R62" s="17">
        <v>5.9405941516160958E-2</v>
      </c>
      <c r="S62" s="17">
        <v>3.9603959769010537E-2</v>
      </c>
      <c r="T62" s="17">
        <v>0.25242719054222112</v>
      </c>
      <c r="U62" s="17">
        <v>0.12621359527111051</v>
      </c>
      <c r="V62" s="17">
        <v>0.14563107490539551</v>
      </c>
      <c r="W62" s="17">
        <v>0.20388349890708921</v>
      </c>
      <c r="X62" s="17">
        <v>0.27184465527534479</v>
      </c>
      <c r="AA62" s="62"/>
      <c r="AB62" s="62"/>
      <c r="AC62" s="62"/>
      <c r="AD62" s="62"/>
    </row>
    <row r="63" spans="1:30" s="6" customFormat="1" x14ac:dyDescent="0.25">
      <c r="A63" s="6" t="s">
        <v>392</v>
      </c>
      <c r="B63" s="6" t="s">
        <v>136</v>
      </c>
      <c r="C63" s="6" t="s">
        <v>58</v>
      </c>
      <c r="D63" s="6" t="s">
        <v>214</v>
      </c>
      <c r="E63" s="47">
        <v>123</v>
      </c>
      <c r="F63" s="17">
        <v>0.16260161995887759</v>
      </c>
      <c r="G63" s="17">
        <v>0.20325203239917761</v>
      </c>
      <c r="H63" s="17">
        <v>0.38211381435394293</v>
      </c>
      <c r="I63" s="17">
        <v>0.25203251838684082</v>
      </c>
      <c r="J63" s="17">
        <v>1.626016199588776E-2</v>
      </c>
      <c r="K63" s="17">
        <v>0.13008129596710211</v>
      </c>
      <c r="L63" s="17">
        <v>0.23577235639095309</v>
      </c>
      <c r="M63" s="17">
        <v>0.54471546411514282</v>
      </c>
      <c r="N63" s="17">
        <v>7.3170728981494904E-2</v>
      </c>
      <c r="O63" s="17">
        <v>0.41111111640930181</v>
      </c>
      <c r="P63" s="17">
        <v>0.3333333432674408</v>
      </c>
      <c r="Q63" s="17">
        <v>0.12222222238779069</v>
      </c>
      <c r="R63" s="17">
        <v>0.13333334028720861</v>
      </c>
      <c r="S63" s="17">
        <v>0</v>
      </c>
      <c r="T63" s="17">
        <v>0.1951219439506531</v>
      </c>
      <c r="U63" s="17">
        <v>0.18699187040328979</v>
      </c>
      <c r="V63" s="17">
        <v>0.16260161995887759</v>
      </c>
      <c r="W63" s="17">
        <v>0.24390244483947751</v>
      </c>
      <c r="X63" s="17">
        <v>0.211382120847702</v>
      </c>
      <c r="AA63" s="62"/>
      <c r="AB63" s="62"/>
      <c r="AC63" s="62"/>
      <c r="AD63" s="62"/>
    </row>
    <row r="64" spans="1:30" s="6" customFormat="1" x14ac:dyDescent="0.25">
      <c r="A64" s="6" t="s">
        <v>392</v>
      </c>
      <c r="B64" s="6" t="s">
        <v>126</v>
      </c>
      <c r="C64" s="6" t="s">
        <v>59</v>
      </c>
      <c r="D64" s="6" t="s">
        <v>153</v>
      </c>
      <c r="E64" s="47">
        <v>139</v>
      </c>
      <c r="F64" s="17">
        <v>0.1223021596670151</v>
      </c>
      <c r="G64" s="17">
        <v>0.27338129281997681</v>
      </c>
      <c r="H64" s="17">
        <v>0.30215826630592352</v>
      </c>
      <c r="I64" s="17">
        <v>0.30215826630592352</v>
      </c>
      <c r="J64" s="17">
        <v>2.8776979073882099E-2</v>
      </c>
      <c r="K64" s="17">
        <v>0.28776979446411127</v>
      </c>
      <c r="L64" s="17">
        <v>0.17985612154006961</v>
      </c>
      <c r="M64" s="17">
        <v>0.25899279117584229</v>
      </c>
      <c r="N64" s="17">
        <v>0.24460431933403021</v>
      </c>
      <c r="O64" s="17">
        <v>0.43137255311012268</v>
      </c>
      <c r="P64" s="17">
        <v>0.3333333432674408</v>
      </c>
      <c r="Q64" s="17">
        <v>0.14705882966518399</v>
      </c>
      <c r="R64" s="17">
        <v>8.8235296308994293E-2</v>
      </c>
      <c r="S64" s="17">
        <v>0</v>
      </c>
      <c r="T64" s="17">
        <v>0.24460431933403021</v>
      </c>
      <c r="U64" s="17">
        <v>0.2302158325910568</v>
      </c>
      <c r="V64" s="17">
        <v>0.28057554364204412</v>
      </c>
      <c r="W64" s="17">
        <v>0.14388489723205569</v>
      </c>
      <c r="X64" s="17">
        <v>0.1007194221019745</v>
      </c>
      <c r="AA64" s="62"/>
      <c r="AB64" s="62"/>
      <c r="AC64" s="62"/>
      <c r="AD64" s="62"/>
    </row>
    <row r="65" spans="1:30" s="6" customFormat="1" x14ac:dyDescent="0.25">
      <c r="A65" s="6" t="s">
        <v>392</v>
      </c>
      <c r="B65" s="6" t="s">
        <v>134</v>
      </c>
      <c r="C65" s="6" t="s">
        <v>60</v>
      </c>
      <c r="D65" s="6" t="s">
        <v>200</v>
      </c>
      <c r="E65" s="47">
        <v>201</v>
      </c>
      <c r="F65" s="17">
        <v>9.9502488970756531E-2</v>
      </c>
      <c r="G65" s="17">
        <v>0.31343284249305731</v>
      </c>
      <c r="H65" s="17">
        <v>0.3731343150138855</v>
      </c>
      <c r="I65" s="17">
        <v>0.21393035352230069</v>
      </c>
      <c r="J65" s="17">
        <v>8.4577113389968872E-2</v>
      </c>
      <c r="K65" s="17">
        <v>0.1840796023607254</v>
      </c>
      <c r="L65" s="17">
        <v>0.14427860081195831</v>
      </c>
      <c r="M65" s="17">
        <v>0.33830845355987549</v>
      </c>
      <c r="N65" s="17">
        <v>0.2487562149763107</v>
      </c>
      <c r="O65" s="17">
        <v>0.42156863212585449</v>
      </c>
      <c r="P65" s="17">
        <v>0.34313726425170898</v>
      </c>
      <c r="Q65" s="17">
        <v>0.14705882966518399</v>
      </c>
      <c r="R65" s="17">
        <v>7.8431375324726105E-2</v>
      </c>
      <c r="S65" s="17">
        <v>9.8039219155907631E-3</v>
      </c>
      <c r="T65" s="17">
        <v>0.1940298527479172</v>
      </c>
      <c r="U65" s="17">
        <v>0.34328359365463262</v>
      </c>
      <c r="V65" s="17">
        <v>0.1940298527479172</v>
      </c>
      <c r="W65" s="17">
        <v>0.18905472755432129</v>
      </c>
      <c r="X65" s="17">
        <v>7.9601988196372986E-2</v>
      </c>
      <c r="AA65" s="62"/>
      <c r="AB65" s="62"/>
      <c r="AC65" s="62"/>
      <c r="AD65" s="62"/>
    </row>
    <row r="66" spans="1:30" s="6" customFormat="1" x14ac:dyDescent="0.25">
      <c r="A66" s="6" t="s">
        <v>392</v>
      </c>
      <c r="B66" s="6" t="s">
        <v>141</v>
      </c>
      <c r="C66" s="6" t="s">
        <v>61</v>
      </c>
      <c r="D66" s="6" t="s">
        <v>240</v>
      </c>
      <c r="E66" s="47">
        <v>196</v>
      </c>
      <c r="F66" s="17">
        <v>0.1530612260103226</v>
      </c>
      <c r="G66" s="17">
        <v>0.27040815353393549</v>
      </c>
      <c r="H66" s="17">
        <v>0.35204082727432251</v>
      </c>
      <c r="I66" s="17">
        <v>0.2244897931814194</v>
      </c>
      <c r="J66" s="17">
        <v>4.0816325694322593E-2</v>
      </c>
      <c r="K66" s="17">
        <v>0.24489796161651611</v>
      </c>
      <c r="L66" s="17">
        <v>0.27040815353393549</v>
      </c>
      <c r="M66" s="17">
        <v>0.34183672070503229</v>
      </c>
      <c r="N66" s="17">
        <v>0.1020408198237419</v>
      </c>
      <c r="O66" s="17">
        <v>0.36363637447357178</v>
      </c>
      <c r="P66" s="17">
        <v>0.3850267231464386</v>
      </c>
      <c r="Q66" s="17">
        <v>0.1229946538805962</v>
      </c>
      <c r="R66" s="17">
        <v>0.1122994646430016</v>
      </c>
      <c r="S66" s="17">
        <v>1.6042780131101608E-2</v>
      </c>
      <c r="T66" s="17">
        <v>0.18367347121238711</v>
      </c>
      <c r="U66" s="17">
        <v>0.22959183156490329</v>
      </c>
      <c r="V66" s="17">
        <v>0.20918367803096771</v>
      </c>
      <c r="W66" s="17">
        <v>0.17346939444541931</v>
      </c>
      <c r="X66" s="17">
        <v>0.2040816396474838</v>
      </c>
      <c r="AA66" s="62"/>
      <c r="AB66" s="62"/>
      <c r="AC66" s="62"/>
      <c r="AD66" s="62"/>
    </row>
    <row r="67" spans="1:30" s="6" customFormat="1" x14ac:dyDescent="0.25">
      <c r="A67" s="6" t="s">
        <v>392</v>
      </c>
      <c r="B67" s="6" t="s">
        <v>131</v>
      </c>
      <c r="C67" s="6" t="s">
        <v>62</v>
      </c>
      <c r="D67" s="6" t="s">
        <v>186</v>
      </c>
      <c r="E67" s="47">
        <v>42</v>
      </c>
      <c r="F67" s="17">
        <v>0.190476194024086</v>
      </c>
      <c r="G67" s="17">
        <v>0.1666666716337204</v>
      </c>
      <c r="H67" s="17">
        <v>0.3333333432674408</v>
      </c>
      <c r="I67" s="17">
        <v>0.3095238208770752</v>
      </c>
      <c r="J67" s="17">
        <v>4.76190485060215E-2</v>
      </c>
      <c r="K67" s="17">
        <v>0.1190476194024086</v>
      </c>
      <c r="L67" s="17">
        <v>0.190476194024086</v>
      </c>
      <c r="M67" s="17">
        <v>0.26190477609634399</v>
      </c>
      <c r="N67" s="17">
        <v>0.380952388048172</v>
      </c>
      <c r="O67" s="17">
        <v>0.34999999403953552</v>
      </c>
      <c r="P67" s="17">
        <v>0.44999998807907099</v>
      </c>
      <c r="Q67" s="17">
        <v>0.10000000149011611</v>
      </c>
      <c r="R67" s="17">
        <v>0.10000000149011611</v>
      </c>
      <c r="S67" s="17">
        <v>0</v>
      </c>
      <c r="T67" s="17">
        <v>0.2380952388048172</v>
      </c>
      <c r="U67" s="17">
        <v>0.3095238208770752</v>
      </c>
      <c r="V67" s="17">
        <v>0.26190477609634399</v>
      </c>
      <c r="W67" s="17">
        <v>0.1428571492433548</v>
      </c>
      <c r="X67" s="17">
        <v>4.76190485060215E-2</v>
      </c>
      <c r="AA67" s="62"/>
      <c r="AB67" s="62"/>
      <c r="AC67" s="62"/>
      <c r="AD67" s="62"/>
    </row>
    <row r="68" spans="1:30" s="6" customFormat="1" x14ac:dyDescent="0.25">
      <c r="A68" s="6" t="s">
        <v>392</v>
      </c>
      <c r="B68" s="6" t="s">
        <v>141</v>
      </c>
      <c r="C68" s="6" t="s">
        <v>63</v>
      </c>
      <c r="D68" s="6" t="s">
        <v>562</v>
      </c>
      <c r="E68" s="47">
        <v>179</v>
      </c>
      <c r="F68" s="17">
        <v>0.12849162518978119</v>
      </c>
      <c r="G68" s="17">
        <v>0.25139665603637701</v>
      </c>
      <c r="H68" s="17">
        <v>0.35754188895225519</v>
      </c>
      <c r="I68" s="17">
        <v>0.2625698447227478</v>
      </c>
      <c r="J68" s="17">
        <v>6.7039109766483307E-2</v>
      </c>
      <c r="K68" s="17">
        <v>0.22905027866363531</v>
      </c>
      <c r="L68" s="17">
        <v>0.29050278663635248</v>
      </c>
      <c r="M68" s="17">
        <v>0.36312848329544067</v>
      </c>
      <c r="N68" s="17">
        <v>5.0279330462217331E-2</v>
      </c>
      <c r="O68" s="17">
        <v>0.39877301454544067</v>
      </c>
      <c r="P68" s="17">
        <v>0.31288343667984009</v>
      </c>
      <c r="Q68" s="17">
        <v>0.14110429584980011</v>
      </c>
      <c r="R68" s="17">
        <v>0.1226993873715401</v>
      </c>
      <c r="S68" s="17">
        <v>2.4539876729249951E-2</v>
      </c>
      <c r="T68" s="17">
        <v>0.3463687002658844</v>
      </c>
      <c r="U68" s="17">
        <v>0.1899441331624985</v>
      </c>
      <c r="V68" s="17">
        <v>0.1731843501329422</v>
      </c>
      <c r="W68" s="17">
        <v>0.2011173218488693</v>
      </c>
      <c r="X68" s="17">
        <v>8.9385472238063812E-2</v>
      </c>
      <c r="AA68" s="62"/>
      <c r="AB68" s="62"/>
      <c r="AC68" s="62"/>
      <c r="AD68" s="62"/>
    </row>
    <row r="69" spans="1:30" s="6" customFormat="1" x14ac:dyDescent="0.25">
      <c r="A69" s="6" t="s">
        <v>392</v>
      </c>
      <c r="B69" s="6" t="s">
        <v>141</v>
      </c>
      <c r="C69" s="6" t="s">
        <v>64</v>
      </c>
      <c r="D69" s="6" t="s">
        <v>244</v>
      </c>
      <c r="E69" s="47">
        <v>61</v>
      </c>
      <c r="F69" s="17">
        <v>0.16393442451953891</v>
      </c>
      <c r="G69" s="17">
        <v>0.24590164422988889</v>
      </c>
      <c r="H69" s="17">
        <v>0.32786884903907781</v>
      </c>
      <c r="I69" s="17">
        <v>0.26229506731033331</v>
      </c>
      <c r="J69" s="17">
        <v>0</v>
      </c>
      <c r="K69" s="17">
        <v>0.14754098653793329</v>
      </c>
      <c r="L69" s="17">
        <v>0.27868852019309998</v>
      </c>
      <c r="M69" s="17">
        <v>0.16393442451953891</v>
      </c>
      <c r="N69" s="17">
        <v>0.4098360538482666</v>
      </c>
      <c r="O69" s="17">
        <v>0.57692307233810425</v>
      </c>
      <c r="P69" s="17">
        <v>0.28846153616905212</v>
      </c>
      <c r="Q69" s="17">
        <v>9.6153847873210907E-2</v>
      </c>
      <c r="R69" s="17">
        <v>1.9230769947171211E-2</v>
      </c>
      <c r="S69" s="17">
        <v>1.9230769947171211E-2</v>
      </c>
      <c r="T69" s="17">
        <v>6.5573766827583313E-2</v>
      </c>
      <c r="U69" s="17">
        <v>0.14754098653793329</v>
      </c>
      <c r="V69" s="17">
        <v>0.39344263076782232</v>
      </c>
      <c r="W69" s="17">
        <v>0.36065572500228882</v>
      </c>
      <c r="X69" s="17">
        <v>3.2786883413791663E-2</v>
      </c>
      <c r="AA69" s="62"/>
      <c r="AB69" s="62"/>
      <c r="AC69" s="62"/>
      <c r="AD69" s="62"/>
    </row>
    <row r="70" spans="1:30" s="6" customFormat="1" x14ac:dyDescent="0.25">
      <c r="A70" s="6" t="s">
        <v>392</v>
      </c>
      <c r="B70" s="6" t="s">
        <v>141</v>
      </c>
      <c r="C70" s="6" t="s">
        <v>65</v>
      </c>
      <c r="D70" s="6" t="s">
        <v>236</v>
      </c>
      <c r="E70" s="47">
        <v>79</v>
      </c>
      <c r="F70" s="17">
        <v>0.1139240488409996</v>
      </c>
      <c r="G70" s="17">
        <v>0.1898734122514725</v>
      </c>
      <c r="H70" s="17">
        <v>0.40506330132484442</v>
      </c>
      <c r="I70" s="17">
        <v>0.29113924503326422</v>
      </c>
      <c r="J70" s="17">
        <v>5.0632912665605552E-2</v>
      </c>
      <c r="K70" s="17">
        <v>0.12658227980136871</v>
      </c>
      <c r="L70" s="17">
        <v>0.22784809768199921</v>
      </c>
      <c r="M70" s="17">
        <v>0.46835443377494812</v>
      </c>
      <c r="N70" s="17">
        <v>0.12658227980136871</v>
      </c>
      <c r="O70" s="17">
        <v>0.37179487943649292</v>
      </c>
      <c r="P70" s="17">
        <v>0.38461539149284357</v>
      </c>
      <c r="Q70" s="17">
        <v>0.15384615957736969</v>
      </c>
      <c r="R70" s="17">
        <v>5.128205195069313E-2</v>
      </c>
      <c r="S70" s="17">
        <v>3.8461539894342422E-2</v>
      </c>
      <c r="T70" s="17">
        <v>8.860759437084198E-2</v>
      </c>
      <c r="U70" s="17">
        <v>0.31645569205284119</v>
      </c>
      <c r="V70" s="17">
        <v>0.1392405033111572</v>
      </c>
      <c r="W70" s="17">
        <v>0.29113924503326422</v>
      </c>
      <c r="X70" s="17">
        <v>0.16455696523189539</v>
      </c>
      <c r="AA70" s="62"/>
      <c r="AB70" s="62"/>
      <c r="AC70" s="62"/>
      <c r="AD70" s="62"/>
    </row>
    <row r="71" spans="1:30" s="6" customFormat="1" x14ac:dyDescent="0.25">
      <c r="A71" s="6" t="s">
        <v>392</v>
      </c>
      <c r="B71" s="6" t="s">
        <v>268</v>
      </c>
      <c r="C71" s="6" t="s">
        <v>66</v>
      </c>
      <c r="D71" s="6" t="s">
        <v>159</v>
      </c>
      <c r="E71" s="47">
        <v>237</v>
      </c>
      <c r="F71" s="17">
        <v>0.1392405033111572</v>
      </c>
      <c r="G71" s="17">
        <v>0.22784809768199921</v>
      </c>
      <c r="H71" s="17">
        <v>0.35021096467971802</v>
      </c>
      <c r="I71" s="17">
        <v>0.28270041942596441</v>
      </c>
      <c r="J71" s="17">
        <v>2.1097047254443169E-2</v>
      </c>
      <c r="K71" s="17">
        <v>0.17299577593803411</v>
      </c>
      <c r="L71" s="17">
        <v>0.16455696523189539</v>
      </c>
      <c r="M71" s="17">
        <v>0.49367088079452509</v>
      </c>
      <c r="N71" s="17">
        <v>0.147679328918457</v>
      </c>
      <c r="O71" s="17">
        <v>0.49514561891555792</v>
      </c>
      <c r="P71" s="17">
        <v>0.29126214981079102</v>
      </c>
      <c r="Q71" s="17">
        <v>0.1359223276376724</v>
      </c>
      <c r="R71" s="17">
        <v>7.7669903635978699E-2</v>
      </c>
      <c r="S71" s="17">
        <v>0</v>
      </c>
      <c r="T71" s="17">
        <v>9.7046412527561188E-2</v>
      </c>
      <c r="U71" s="17">
        <v>0.2236286848783493</v>
      </c>
      <c r="V71" s="17">
        <v>0.32911393046379089</v>
      </c>
      <c r="W71" s="17">
        <v>0.2194092869758606</v>
      </c>
      <c r="X71" s="17">
        <v>0.13080169260501859</v>
      </c>
      <c r="AA71" s="62"/>
      <c r="AB71" s="62"/>
      <c r="AC71" s="62"/>
      <c r="AD71" s="62"/>
    </row>
    <row r="72" spans="1:30" s="6" customFormat="1" x14ac:dyDescent="0.25">
      <c r="A72" s="6" t="s">
        <v>392</v>
      </c>
      <c r="B72" s="6" t="s">
        <v>127</v>
      </c>
      <c r="C72" s="6" t="s">
        <v>67</v>
      </c>
      <c r="D72" s="6" t="s">
        <v>169</v>
      </c>
      <c r="E72" s="47">
        <v>399</v>
      </c>
      <c r="F72" s="17">
        <v>0.20300751924514771</v>
      </c>
      <c r="G72" s="17">
        <v>0.24561403691768649</v>
      </c>
      <c r="H72" s="17">
        <v>0.3684210479259491</v>
      </c>
      <c r="I72" s="17">
        <v>0.18295739591121671</v>
      </c>
      <c r="J72" s="17">
        <v>7.0175439119338989E-2</v>
      </c>
      <c r="K72" s="17">
        <v>0.1929824501276016</v>
      </c>
      <c r="L72" s="17">
        <v>0.2380952388048172</v>
      </c>
      <c r="M72" s="17">
        <v>0.43859648704528809</v>
      </c>
      <c r="N72" s="17">
        <v>6.0150377452373498E-2</v>
      </c>
      <c r="O72" s="17">
        <v>0.39790576696395868</v>
      </c>
      <c r="P72" s="17">
        <v>0.34031414985656738</v>
      </c>
      <c r="Q72" s="17">
        <v>0.15968586504459381</v>
      </c>
      <c r="R72" s="17">
        <v>8.9005239307880402E-2</v>
      </c>
      <c r="S72" s="17">
        <v>1.308900490403175E-2</v>
      </c>
      <c r="T72" s="17">
        <v>0.380952388048172</v>
      </c>
      <c r="U72" s="17">
        <v>0.22556391358375549</v>
      </c>
      <c r="V72" s="17">
        <v>0.14786967635154721</v>
      </c>
      <c r="W72" s="17">
        <v>0.1553884744644165</v>
      </c>
      <c r="X72" s="17">
        <v>9.0225562453269958E-2</v>
      </c>
      <c r="AA72" s="62"/>
      <c r="AB72" s="62"/>
      <c r="AC72" s="62"/>
      <c r="AD72" s="62"/>
    </row>
    <row r="73" spans="1:30" s="6" customFormat="1" x14ac:dyDescent="0.25">
      <c r="A73" s="6" t="s">
        <v>392</v>
      </c>
      <c r="B73" s="6" t="s">
        <v>127</v>
      </c>
      <c r="C73" s="6" t="s">
        <v>68</v>
      </c>
      <c r="D73" s="6" t="s">
        <v>167</v>
      </c>
      <c r="E73" s="47">
        <v>146</v>
      </c>
      <c r="F73" s="17">
        <v>0.19178082048892969</v>
      </c>
      <c r="G73" s="17">
        <v>0.23972602188587189</v>
      </c>
      <c r="H73" s="17">
        <v>0.36986300349235529</v>
      </c>
      <c r="I73" s="17">
        <v>0.1986301392316818</v>
      </c>
      <c r="J73" s="17">
        <v>4.109589010477066E-2</v>
      </c>
      <c r="K73" s="17">
        <v>0.26027396321296692</v>
      </c>
      <c r="L73" s="17">
        <v>0.123287670314312</v>
      </c>
      <c r="M73" s="17">
        <v>0.41780820488929749</v>
      </c>
      <c r="N73" s="17">
        <v>0.15753424167633059</v>
      </c>
      <c r="O73" s="17">
        <v>0.30769231915473938</v>
      </c>
      <c r="P73" s="17">
        <v>0.35664334893226618</v>
      </c>
      <c r="Q73" s="17">
        <v>0.18881118297576899</v>
      </c>
      <c r="R73" s="17">
        <v>0.12587413191795349</v>
      </c>
      <c r="S73" s="17">
        <v>2.0979020744562149E-2</v>
      </c>
      <c r="T73" s="17">
        <v>0.35616439580917358</v>
      </c>
      <c r="U73" s="17">
        <v>0.2260273993015289</v>
      </c>
      <c r="V73" s="17">
        <v>0.1095890402793884</v>
      </c>
      <c r="W73" s="17">
        <v>0.17123287916183469</v>
      </c>
      <c r="X73" s="17">
        <v>0.13698630034923551</v>
      </c>
      <c r="AA73" s="62"/>
      <c r="AB73" s="62"/>
      <c r="AC73" s="62"/>
      <c r="AD73" s="62"/>
    </row>
    <row r="74" spans="1:30" s="6" customFormat="1" x14ac:dyDescent="0.25">
      <c r="A74" s="6" t="s">
        <v>392</v>
      </c>
      <c r="B74" s="6" t="s">
        <v>127</v>
      </c>
      <c r="C74" s="6" t="s">
        <v>69</v>
      </c>
      <c r="D74" s="6" t="s">
        <v>171</v>
      </c>
      <c r="E74" s="47">
        <v>106</v>
      </c>
      <c r="F74" s="17">
        <v>0.1320754736661911</v>
      </c>
      <c r="G74" s="17">
        <v>0.2358490526676178</v>
      </c>
      <c r="H74" s="17">
        <v>0.37735849618911738</v>
      </c>
      <c r="I74" s="17">
        <v>0.25471699237823492</v>
      </c>
      <c r="J74" s="17">
        <v>0.1132075488567352</v>
      </c>
      <c r="K74" s="17">
        <v>0.20754717290401459</v>
      </c>
      <c r="L74" s="17">
        <v>0.18867924809455869</v>
      </c>
      <c r="M74" s="17">
        <v>0.38679245114326483</v>
      </c>
      <c r="N74" s="17">
        <v>0.10377358645200729</v>
      </c>
      <c r="O74" s="17">
        <v>0.31000000238418579</v>
      </c>
      <c r="P74" s="17">
        <v>0.33000001311302191</v>
      </c>
      <c r="Q74" s="17">
        <v>0.15999999642372131</v>
      </c>
      <c r="R74" s="17">
        <v>0.1800000071525574</v>
      </c>
      <c r="S74" s="17">
        <v>1.9999999552965161E-2</v>
      </c>
      <c r="T74" s="17">
        <v>0.49056604504585272</v>
      </c>
      <c r="U74" s="17">
        <v>0.16981132328510279</v>
      </c>
      <c r="V74" s="17">
        <v>0.16037735342979431</v>
      </c>
      <c r="W74" s="17">
        <v>0.1320754736661911</v>
      </c>
      <c r="X74" s="17">
        <v>4.7169812023639679E-2</v>
      </c>
      <c r="AA74" s="62"/>
      <c r="AB74" s="62"/>
      <c r="AC74" s="62"/>
      <c r="AD74" s="62"/>
    </row>
    <row r="75" spans="1:30" s="6" customFormat="1" x14ac:dyDescent="0.25">
      <c r="A75" s="6" t="s">
        <v>392</v>
      </c>
      <c r="B75" s="6" t="s">
        <v>139</v>
      </c>
      <c r="C75" s="6" t="s">
        <v>70</v>
      </c>
      <c r="D75" s="6" t="s">
        <v>227</v>
      </c>
      <c r="E75" s="47">
        <v>152</v>
      </c>
      <c r="F75" s="17">
        <v>0.14473684132099149</v>
      </c>
      <c r="G75" s="17">
        <v>0.28947368264198298</v>
      </c>
      <c r="H75" s="17">
        <v>0.29605263471603388</v>
      </c>
      <c r="I75" s="17">
        <v>0.26973685622215271</v>
      </c>
      <c r="J75" s="17">
        <v>5.2631579339504242E-2</v>
      </c>
      <c r="K75" s="17">
        <v>0.210526317358017</v>
      </c>
      <c r="L75" s="17">
        <v>0.125</v>
      </c>
      <c r="M75" s="17">
        <v>0.48684209585189819</v>
      </c>
      <c r="N75" s="17">
        <v>0.125</v>
      </c>
      <c r="O75" s="17">
        <v>0.56375837326049805</v>
      </c>
      <c r="P75" s="17">
        <v>0.25503355264663702</v>
      </c>
      <c r="Q75" s="17">
        <v>0.10738255083560939</v>
      </c>
      <c r="R75" s="17">
        <v>6.7114092409610748E-2</v>
      </c>
      <c r="S75" s="17">
        <v>6.7114094272255898E-3</v>
      </c>
      <c r="T75" s="17">
        <v>7.8947365283966064E-2</v>
      </c>
      <c r="U75" s="17">
        <v>9.2105261981487274E-2</v>
      </c>
      <c r="V75" s="17">
        <v>0.19736842811107641</v>
      </c>
      <c r="W75" s="17">
        <v>0.39473685622215271</v>
      </c>
      <c r="X75" s="17">
        <v>0.23684211075305939</v>
      </c>
      <c r="AA75" s="62"/>
      <c r="AB75" s="62"/>
      <c r="AC75" s="62"/>
      <c r="AD75" s="62"/>
    </row>
    <row r="76" spans="1:30" s="6" customFormat="1" x14ac:dyDescent="0.25">
      <c r="A76" s="6" t="s">
        <v>392</v>
      </c>
      <c r="B76" s="6" t="s">
        <v>140</v>
      </c>
      <c r="C76" s="6" t="s">
        <v>71</v>
      </c>
      <c r="D76" s="6" t="s">
        <v>231</v>
      </c>
      <c r="E76" s="47">
        <v>161</v>
      </c>
      <c r="F76" s="17">
        <v>0.16149067878723139</v>
      </c>
      <c r="G76" s="17">
        <v>0.2422360181808472</v>
      </c>
      <c r="H76" s="17">
        <v>0.35403725504875178</v>
      </c>
      <c r="I76" s="17">
        <v>0.2422360181808472</v>
      </c>
      <c r="J76" s="17">
        <v>3.7267081439495087E-2</v>
      </c>
      <c r="K76" s="17">
        <v>0.1987577676773071</v>
      </c>
      <c r="L76" s="17">
        <v>0.25465837121009832</v>
      </c>
      <c r="M76" s="17">
        <v>0.46583852171897888</v>
      </c>
      <c r="N76" s="17">
        <v>4.3478261679410928E-2</v>
      </c>
      <c r="O76" s="17">
        <v>0.5283018946647644</v>
      </c>
      <c r="P76" s="17">
        <v>0.29559749364852911</v>
      </c>
      <c r="Q76" s="17">
        <v>0.13836477696895599</v>
      </c>
      <c r="R76" s="17">
        <v>3.7735849618911743E-2</v>
      </c>
      <c r="S76" s="17">
        <v>0</v>
      </c>
      <c r="T76" s="17">
        <v>1.2422360479831701E-2</v>
      </c>
      <c r="U76" s="17">
        <v>0.1552795022726059</v>
      </c>
      <c r="V76" s="17">
        <v>0.1180124208331108</v>
      </c>
      <c r="W76" s="17">
        <v>0.2298136651515961</v>
      </c>
      <c r="X76" s="17">
        <v>0.48447203636169428</v>
      </c>
      <c r="AA76" s="62"/>
      <c r="AB76" s="62"/>
      <c r="AC76" s="62"/>
      <c r="AD76" s="62"/>
    </row>
    <row r="77" spans="1:30" s="6" customFormat="1" x14ac:dyDescent="0.25">
      <c r="A77" s="6" t="s">
        <v>392</v>
      </c>
      <c r="B77" s="6" t="s">
        <v>129</v>
      </c>
      <c r="C77" s="6" t="s">
        <v>72</v>
      </c>
      <c r="D77" s="6" t="s">
        <v>176</v>
      </c>
      <c r="E77" s="47">
        <v>89</v>
      </c>
      <c r="F77" s="17">
        <v>0.15730337798595431</v>
      </c>
      <c r="G77" s="17">
        <v>0.13483145833015439</v>
      </c>
      <c r="H77" s="17">
        <v>0.39325842261314392</v>
      </c>
      <c r="I77" s="17">
        <v>0.31460675597190862</v>
      </c>
      <c r="J77" s="17">
        <v>2.247191034257412E-2</v>
      </c>
      <c r="K77" s="17">
        <v>0.17977528274059301</v>
      </c>
      <c r="L77" s="17">
        <v>0.24719101190567019</v>
      </c>
      <c r="M77" s="17">
        <v>0.49438202381134028</v>
      </c>
      <c r="N77" s="17">
        <v>5.6179776787757867E-2</v>
      </c>
      <c r="O77" s="17">
        <v>0.380952388048172</v>
      </c>
      <c r="P77" s="17">
        <v>0.4404761791229248</v>
      </c>
      <c r="Q77" s="17">
        <v>0.1071428582072258</v>
      </c>
      <c r="R77" s="17">
        <v>4.76190485060215E-2</v>
      </c>
      <c r="S77" s="17">
        <v>2.380952425301075E-2</v>
      </c>
      <c r="T77" s="17">
        <v>0.13483145833015439</v>
      </c>
      <c r="U77" s="17">
        <v>0.2022471874952316</v>
      </c>
      <c r="V77" s="17">
        <v>0.28089886903762817</v>
      </c>
      <c r="W77" s="17">
        <v>0.19101123511791229</v>
      </c>
      <c r="X77" s="17">
        <v>0.19101123511791229</v>
      </c>
      <c r="AA77" s="62"/>
      <c r="AB77" s="62"/>
      <c r="AC77" s="62"/>
      <c r="AD77" s="62"/>
    </row>
    <row r="78" spans="1:30" s="6" customFormat="1" x14ac:dyDescent="0.25">
      <c r="A78" s="6" t="s">
        <v>392</v>
      </c>
      <c r="B78" s="6" t="s">
        <v>141</v>
      </c>
      <c r="C78" s="6" t="s">
        <v>73</v>
      </c>
      <c r="D78" s="6" t="s">
        <v>561</v>
      </c>
      <c r="E78" s="47">
        <v>167</v>
      </c>
      <c r="F78" s="17">
        <v>0.15568862855434421</v>
      </c>
      <c r="G78" s="17">
        <v>0.2215568870306015</v>
      </c>
      <c r="H78" s="17">
        <v>0.371257483959198</v>
      </c>
      <c r="I78" s="17">
        <v>0.25149700045585632</v>
      </c>
      <c r="J78" s="17">
        <v>4.790419340133667E-2</v>
      </c>
      <c r="K78" s="17">
        <v>0.21556885540485379</v>
      </c>
      <c r="L78" s="17">
        <v>0.28742516040802002</v>
      </c>
      <c r="M78" s="17">
        <v>0.34730538725852972</v>
      </c>
      <c r="N78" s="17">
        <v>0.1017964035272598</v>
      </c>
      <c r="O78" s="17">
        <v>0.36301368474960333</v>
      </c>
      <c r="P78" s="17">
        <v>0.36986300349235529</v>
      </c>
      <c r="Q78" s="17">
        <v>0.23287671804428101</v>
      </c>
      <c r="R78" s="17">
        <v>3.4246575087308877E-2</v>
      </c>
      <c r="S78" s="17">
        <v>0</v>
      </c>
      <c r="T78" s="17">
        <v>0.25149700045585632</v>
      </c>
      <c r="U78" s="17">
        <v>0.2335329353809357</v>
      </c>
      <c r="V78" s="17">
        <v>0.14371258020401001</v>
      </c>
      <c r="W78" s="17">
        <v>0.23952095210552221</v>
      </c>
      <c r="X78" s="17">
        <v>0.13173653185367579</v>
      </c>
      <c r="AA78" s="62"/>
      <c r="AB78" s="62"/>
      <c r="AC78" s="62"/>
      <c r="AD78" s="62"/>
    </row>
    <row r="79" spans="1:30" s="6" customFormat="1" x14ac:dyDescent="0.25">
      <c r="A79" s="6" t="s">
        <v>392</v>
      </c>
      <c r="B79" s="6" t="s">
        <v>133</v>
      </c>
      <c r="C79" s="6" t="s">
        <v>74</v>
      </c>
      <c r="D79" s="6" t="s">
        <v>192</v>
      </c>
      <c r="E79" s="47">
        <v>153</v>
      </c>
      <c r="F79" s="17">
        <v>0.1241830065846443</v>
      </c>
      <c r="G79" s="17">
        <v>0.23529411852359769</v>
      </c>
      <c r="H79" s="17">
        <v>0.37908497452735901</v>
      </c>
      <c r="I79" s="17">
        <v>0.26143792271614069</v>
      </c>
      <c r="J79" s="17">
        <v>2.6143791154026989E-2</v>
      </c>
      <c r="K79" s="17">
        <v>0.1176470592617989</v>
      </c>
      <c r="L79" s="17">
        <v>0.28104576468467712</v>
      </c>
      <c r="M79" s="17">
        <v>0.38562092185020452</v>
      </c>
      <c r="N79" s="17">
        <v>0.1895424872636795</v>
      </c>
      <c r="O79" s="17">
        <v>0.45370370149612432</v>
      </c>
      <c r="P79" s="17">
        <v>0.29629629850387568</v>
      </c>
      <c r="Q79" s="17">
        <v>0.15740740299224851</v>
      </c>
      <c r="R79" s="17">
        <v>8.3333335816860199E-2</v>
      </c>
      <c r="S79" s="17">
        <v>9.2592593282461166E-3</v>
      </c>
      <c r="T79" s="17">
        <v>0.1372549086809158</v>
      </c>
      <c r="U79" s="17">
        <v>0.24836601316928861</v>
      </c>
      <c r="V79" s="17">
        <v>0.25490197539329529</v>
      </c>
      <c r="W79" s="17">
        <v>0.20261438190937039</v>
      </c>
      <c r="X79" s="17">
        <v>0.15686275064945221</v>
      </c>
      <c r="AA79" s="62"/>
      <c r="AB79" s="62"/>
      <c r="AC79" s="62"/>
      <c r="AD79" s="62"/>
    </row>
    <row r="80" spans="1:30" s="6" customFormat="1" x14ac:dyDescent="0.25">
      <c r="A80" s="6" t="s">
        <v>392</v>
      </c>
      <c r="B80" s="6" t="s">
        <v>126</v>
      </c>
      <c r="C80" s="6" t="s">
        <v>75</v>
      </c>
      <c r="D80" s="6" t="s">
        <v>150</v>
      </c>
      <c r="E80" s="47">
        <v>109</v>
      </c>
      <c r="F80" s="17">
        <v>0.13761468231678009</v>
      </c>
      <c r="G80" s="17">
        <v>0.26605504751205439</v>
      </c>
      <c r="H80" s="17">
        <v>0.35779815912246699</v>
      </c>
      <c r="I80" s="17">
        <v>0.2385321110486984</v>
      </c>
      <c r="J80" s="17">
        <v>5.5045872926712043E-2</v>
      </c>
      <c r="K80" s="17">
        <v>0.1100917458534241</v>
      </c>
      <c r="L80" s="17">
        <v>0.25688073039054871</v>
      </c>
      <c r="M80" s="17">
        <v>0.33027523756027222</v>
      </c>
      <c r="N80" s="17">
        <v>0.24770642817020419</v>
      </c>
      <c r="O80" s="17">
        <v>0.40697672963142401</v>
      </c>
      <c r="P80" s="17">
        <v>0.3372093141078949</v>
      </c>
      <c r="Q80" s="17">
        <v>0.1627907007932663</v>
      </c>
      <c r="R80" s="17">
        <v>6.976744532585144E-2</v>
      </c>
      <c r="S80" s="17">
        <v>2.3255813866853711E-2</v>
      </c>
      <c r="T80" s="17">
        <v>8.2568809390068054E-2</v>
      </c>
      <c r="U80" s="17">
        <v>0.18348623812198639</v>
      </c>
      <c r="V80" s="17">
        <v>0.33944955468177801</v>
      </c>
      <c r="W80" s="17">
        <v>0.2385321110486984</v>
      </c>
      <c r="X80" s="17">
        <v>0.1559633016586304</v>
      </c>
      <c r="AA80" s="62"/>
      <c r="AB80" s="62"/>
      <c r="AC80" s="62"/>
      <c r="AD80" s="62"/>
    </row>
    <row r="81" spans="1:30 16383:16383" s="6" customFormat="1" x14ac:dyDescent="0.25">
      <c r="A81" s="6" t="s">
        <v>392</v>
      </c>
      <c r="B81" s="6" t="s">
        <v>126</v>
      </c>
      <c r="C81" s="6" t="s">
        <v>76</v>
      </c>
      <c r="D81" s="6" t="s">
        <v>151</v>
      </c>
      <c r="E81" s="47">
        <v>99</v>
      </c>
      <c r="F81" s="17">
        <v>0.15151515603065491</v>
      </c>
      <c r="G81" s="17">
        <v>0.24242424964904791</v>
      </c>
      <c r="H81" s="17">
        <v>0.40404039621353149</v>
      </c>
      <c r="I81" s="17">
        <v>0.20202019810676569</v>
      </c>
      <c r="J81" s="17">
        <v>4.0404040366411209E-2</v>
      </c>
      <c r="K81" s="17">
        <v>0.2121212184429169</v>
      </c>
      <c r="L81" s="17">
        <v>0.24242424964904791</v>
      </c>
      <c r="M81" s="17">
        <v>0.39393940567970281</v>
      </c>
      <c r="N81" s="17">
        <v>0.1111111119389534</v>
      </c>
      <c r="O81" s="17">
        <v>0.43478259444236761</v>
      </c>
      <c r="P81" s="17">
        <v>0.23913043737411499</v>
      </c>
      <c r="Q81" s="17">
        <v>0.26086956262588501</v>
      </c>
      <c r="R81" s="17">
        <v>3.2608695328235633E-2</v>
      </c>
      <c r="S81" s="17">
        <v>3.2608695328235633E-2</v>
      </c>
      <c r="T81" s="17">
        <v>0.1212121248245239</v>
      </c>
      <c r="U81" s="17">
        <v>0.15151515603065491</v>
      </c>
      <c r="V81" s="17">
        <v>0.18181818723678589</v>
      </c>
      <c r="W81" s="17">
        <v>0.38383838534355158</v>
      </c>
      <c r="X81" s="17">
        <v>0.16161616146564481</v>
      </c>
      <c r="AA81" s="62"/>
      <c r="AB81" s="62"/>
      <c r="AC81" s="62"/>
      <c r="AD81" s="62"/>
    </row>
    <row r="82" spans="1:30 16383:16383" s="6" customFormat="1" x14ac:dyDescent="0.25">
      <c r="A82" s="6" t="s">
        <v>392</v>
      </c>
      <c r="B82" s="6" t="s">
        <v>135</v>
      </c>
      <c r="C82" s="6" t="s">
        <v>77</v>
      </c>
      <c r="D82" s="6" t="s">
        <v>210</v>
      </c>
      <c r="E82" s="47">
        <v>70</v>
      </c>
      <c r="F82" s="17">
        <v>5.714285746216774E-2</v>
      </c>
      <c r="G82" s="17">
        <v>0.32857143878936768</v>
      </c>
      <c r="H82" s="17">
        <v>0.31428572535514832</v>
      </c>
      <c r="I82" s="17">
        <v>0.30000001192092901</v>
      </c>
      <c r="J82" s="17">
        <v>5.714285746216774E-2</v>
      </c>
      <c r="K82" s="17">
        <v>0.20000000298023221</v>
      </c>
      <c r="L82" s="17">
        <v>0.25714287161827087</v>
      </c>
      <c r="M82" s="17">
        <v>0.38571429252624512</v>
      </c>
      <c r="N82" s="17">
        <v>0.10000000149011611</v>
      </c>
      <c r="O82" s="17">
        <v>0.55813956260681152</v>
      </c>
      <c r="P82" s="17">
        <v>0.25581395626068121</v>
      </c>
      <c r="Q82" s="17">
        <v>0.1627907007932663</v>
      </c>
      <c r="R82" s="17">
        <v>2.3255813866853711E-2</v>
      </c>
      <c r="S82" s="17">
        <v>0</v>
      </c>
      <c r="T82" s="17">
        <v>1.428571436554193E-2</v>
      </c>
      <c r="U82" s="17">
        <v>8.5714288055896759E-2</v>
      </c>
      <c r="V82" s="17">
        <v>0.27142858505249018</v>
      </c>
      <c r="W82" s="17">
        <v>0.34285715222358698</v>
      </c>
      <c r="X82" s="17">
        <v>0.28571429848670959</v>
      </c>
      <c r="AA82" s="62"/>
      <c r="AB82" s="62"/>
      <c r="AC82" s="62"/>
      <c r="AD82" s="62"/>
    </row>
    <row r="83" spans="1:30 16383:16383" s="6" customFormat="1" x14ac:dyDescent="0.25">
      <c r="A83" s="6" t="s">
        <v>392</v>
      </c>
      <c r="B83" s="6" t="s">
        <v>137</v>
      </c>
      <c r="C83" s="6" t="s">
        <v>78</v>
      </c>
      <c r="D83" s="6" t="s">
        <v>218</v>
      </c>
      <c r="E83" s="47">
        <v>163</v>
      </c>
      <c r="F83" s="17">
        <v>0.14110429584980011</v>
      </c>
      <c r="G83" s="17">
        <v>0.32515338063240051</v>
      </c>
      <c r="H83" s="17">
        <v>0.34355828166008001</v>
      </c>
      <c r="I83" s="17">
        <v>0.19018404185771939</v>
      </c>
      <c r="J83" s="17">
        <v>4.9079753458499908E-2</v>
      </c>
      <c r="K83" s="17">
        <v>0.15337423980236051</v>
      </c>
      <c r="L83" s="17">
        <v>0.2147239297628403</v>
      </c>
      <c r="M83" s="17">
        <v>0.30061349272727972</v>
      </c>
      <c r="N83" s="17">
        <v>0.28220859169960022</v>
      </c>
      <c r="O83" s="17">
        <v>0.46896553039550781</v>
      </c>
      <c r="P83" s="17">
        <v>0.29655173420906072</v>
      </c>
      <c r="Q83" s="17">
        <v>0.14482758939266199</v>
      </c>
      <c r="R83" s="17">
        <v>8.2758620381355286E-2</v>
      </c>
      <c r="S83" s="17">
        <v>6.8965516984462738E-3</v>
      </c>
      <c r="T83" s="17">
        <v>0.33742332458496088</v>
      </c>
      <c r="U83" s="17">
        <v>0.19018404185771939</v>
      </c>
      <c r="V83" s="17">
        <v>0.22085890173912051</v>
      </c>
      <c r="W83" s="17">
        <v>0.19631901383399961</v>
      </c>
      <c r="X83" s="17">
        <v>5.5214725434780121E-2</v>
      </c>
      <c r="AA83" s="62"/>
      <c r="AB83" s="62"/>
      <c r="AC83" s="62"/>
      <c r="AD83" s="62"/>
    </row>
    <row r="84" spans="1:30 16383:16383" s="6" customFormat="1" x14ac:dyDescent="0.25">
      <c r="A84" s="6" t="s">
        <v>392</v>
      </c>
      <c r="B84" s="6" t="s">
        <v>129</v>
      </c>
      <c r="C84" s="6" t="s">
        <v>79</v>
      </c>
      <c r="D84" s="6" t="s">
        <v>179</v>
      </c>
      <c r="E84" s="47">
        <v>91</v>
      </c>
      <c r="F84" s="17">
        <v>0.10989011079072949</v>
      </c>
      <c r="G84" s="17">
        <v>0.28571429848670959</v>
      </c>
      <c r="H84" s="17">
        <v>0.35164836049079901</v>
      </c>
      <c r="I84" s="17">
        <v>0.25274726748466492</v>
      </c>
      <c r="J84" s="17">
        <v>2.1978022530674931E-2</v>
      </c>
      <c r="K84" s="17">
        <v>0.15384615957736969</v>
      </c>
      <c r="L84" s="17">
        <v>0.35164836049079901</v>
      </c>
      <c r="M84" s="17">
        <v>0.38461539149284357</v>
      </c>
      <c r="N84" s="17">
        <v>8.7912090122699738E-2</v>
      </c>
      <c r="O84" s="17">
        <v>0.59210526943206787</v>
      </c>
      <c r="P84" s="17">
        <v>0.22368420660495761</v>
      </c>
      <c r="Q84" s="17">
        <v>0.1052631586790085</v>
      </c>
      <c r="R84" s="17">
        <v>6.5789476037025452E-2</v>
      </c>
      <c r="S84" s="17">
        <v>1.315789483487606E-2</v>
      </c>
      <c r="T84" s="17">
        <v>0.19780220091342929</v>
      </c>
      <c r="U84" s="17">
        <v>0.38461539149284357</v>
      </c>
      <c r="V84" s="17">
        <v>0.1208791211247444</v>
      </c>
      <c r="W84" s="17">
        <v>0.1318681389093399</v>
      </c>
      <c r="X84" s="17">
        <v>0.16483516991138461</v>
      </c>
      <c r="AA84" s="62"/>
      <c r="AB84" s="62"/>
      <c r="AC84" s="62"/>
      <c r="AD84" s="62"/>
    </row>
    <row r="85" spans="1:30 16383:16383" s="6" customFormat="1" x14ac:dyDescent="0.25">
      <c r="A85" s="6" t="s">
        <v>392</v>
      </c>
      <c r="B85" s="6" t="s">
        <v>357</v>
      </c>
      <c r="C85" s="6" t="s">
        <v>80</v>
      </c>
      <c r="D85" s="6" t="s">
        <v>553</v>
      </c>
      <c r="E85" s="56" t="s">
        <v>124</v>
      </c>
      <c r="F85" s="56" t="s">
        <v>124</v>
      </c>
      <c r="G85" s="56" t="s">
        <v>124</v>
      </c>
      <c r="H85" s="56" t="s">
        <v>124</v>
      </c>
      <c r="I85" s="56" t="s">
        <v>124</v>
      </c>
      <c r="J85" s="56" t="s">
        <v>124</v>
      </c>
      <c r="K85" s="56" t="s">
        <v>124</v>
      </c>
      <c r="L85" s="56" t="s">
        <v>124</v>
      </c>
      <c r="M85" s="56" t="s">
        <v>124</v>
      </c>
      <c r="N85" s="56" t="s">
        <v>124</v>
      </c>
      <c r="O85" s="56" t="s">
        <v>124</v>
      </c>
      <c r="P85" s="56" t="s">
        <v>124</v>
      </c>
      <c r="Q85" s="56" t="s">
        <v>124</v>
      </c>
      <c r="R85" s="56" t="s">
        <v>124</v>
      </c>
      <c r="S85" s="56" t="s">
        <v>124</v>
      </c>
      <c r="T85" s="56" t="s">
        <v>124</v>
      </c>
      <c r="U85" s="56" t="s">
        <v>124</v>
      </c>
      <c r="V85" s="56" t="s">
        <v>124</v>
      </c>
      <c r="W85" s="56" t="s">
        <v>124</v>
      </c>
      <c r="X85" s="56" t="s">
        <v>124</v>
      </c>
      <c r="AA85" s="62"/>
      <c r="AB85" s="62"/>
      <c r="AC85" s="62"/>
      <c r="AD85" s="62"/>
      <c r="XFC85" s="56"/>
    </row>
    <row r="86" spans="1:30 16383:16383" s="6" customFormat="1" x14ac:dyDescent="0.25">
      <c r="A86" s="6" t="s">
        <v>392</v>
      </c>
      <c r="B86" s="6" t="s">
        <v>357</v>
      </c>
      <c r="C86" s="6" t="s">
        <v>81</v>
      </c>
      <c r="D86" s="6" t="s">
        <v>201</v>
      </c>
      <c r="E86" s="47">
        <v>133</v>
      </c>
      <c r="F86" s="17">
        <v>0.26315790414810181</v>
      </c>
      <c r="G86" s="17">
        <v>0.210526317358017</v>
      </c>
      <c r="H86" s="17">
        <v>0.308270663022995</v>
      </c>
      <c r="I86" s="17">
        <v>0.2180451154708862</v>
      </c>
      <c r="J86" s="17">
        <v>0.1052631586790085</v>
      </c>
      <c r="K86" s="17">
        <v>0.20300751924514771</v>
      </c>
      <c r="L86" s="17">
        <v>0.2180451154708862</v>
      </c>
      <c r="M86" s="17">
        <v>0.30075186491012568</v>
      </c>
      <c r="N86" s="17">
        <v>0.17293232679367071</v>
      </c>
      <c r="O86" s="17">
        <v>0.3883495032787323</v>
      </c>
      <c r="P86" s="17">
        <v>0.48543688654899603</v>
      </c>
      <c r="Q86" s="17">
        <v>4.8543687909841537E-2</v>
      </c>
      <c r="R86" s="17">
        <v>6.7961163818836212E-2</v>
      </c>
      <c r="S86" s="17">
        <v>9.7087379544973373E-3</v>
      </c>
      <c r="T86" s="17">
        <v>0.1127819567918777</v>
      </c>
      <c r="U86" s="17">
        <v>0.33834585547447199</v>
      </c>
      <c r="V86" s="17">
        <v>0.28571429848670959</v>
      </c>
      <c r="W86" s="17">
        <v>0.1578947305679321</v>
      </c>
      <c r="X86" s="17">
        <v>0.1052631586790085</v>
      </c>
      <c r="AA86" s="62"/>
      <c r="AB86" s="62"/>
      <c r="AC86" s="62"/>
      <c r="AD86" s="62"/>
    </row>
    <row r="87" spans="1:30 16383:16383" s="6" customFormat="1" x14ac:dyDescent="0.25">
      <c r="A87" s="6" t="s">
        <v>392</v>
      </c>
      <c r="B87" s="6" t="s">
        <v>268</v>
      </c>
      <c r="C87" s="6" t="s">
        <v>82</v>
      </c>
      <c r="D87" s="6" t="s">
        <v>555</v>
      </c>
      <c r="E87" s="47">
        <v>88</v>
      </c>
      <c r="F87" s="17">
        <v>0.125</v>
      </c>
      <c r="G87" s="17">
        <v>0.25</v>
      </c>
      <c r="H87" s="17">
        <v>0.39772728085517878</v>
      </c>
      <c r="I87" s="17">
        <v>0.22727273404598239</v>
      </c>
      <c r="J87" s="17">
        <v>2.272727340459824E-2</v>
      </c>
      <c r="K87" s="17">
        <v>0.2045454531908035</v>
      </c>
      <c r="L87" s="17">
        <v>0.15909090638160711</v>
      </c>
      <c r="M87" s="17">
        <v>0.25</v>
      </c>
      <c r="N87" s="17">
        <v>0.36363637447357178</v>
      </c>
      <c r="O87" s="17">
        <v>0.28070175647735601</v>
      </c>
      <c r="P87" s="17">
        <v>0.40350878238677979</v>
      </c>
      <c r="Q87" s="17">
        <v>0.1754385977983475</v>
      </c>
      <c r="R87" s="17">
        <v>0.1052631586790085</v>
      </c>
      <c r="S87" s="17">
        <v>3.5087719559669488E-2</v>
      </c>
      <c r="T87" s="17">
        <v>0</v>
      </c>
      <c r="U87" s="17">
        <v>0.21590909361839289</v>
      </c>
      <c r="V87" s="17">
        <v>0.23863635957241061</v>
      </c>
      <c r="W87" s="17">
        <v>0.26136362552642822</v>
      </c>
      <c r="X87" s="17">
        <v>0.28409090638160711</v>
      </c>
      <c r="AA87" s="62"/>
      <c r="AB87" s="62"/>
      <c r="AC87" s="62"/>
      <c r="AD87" s="62"/>
    </row>
    <row r="88" spans="1:30 16383:16383" s="6" customFormat="1" x14ac:dyDescent="0.25">
      <c r="A88" s="6" t="s">
        <v>392</v>
      </c>
      <c r="B88" s="6" t="s">
        <v>132</v>
      </c>
      <c r="C88" s="6" t="s">
        <v>83</v>
      </c>
      <c r="D88" s="6" t="s">
        <v>189</v>
      </c>
      <c r="E88" s="47">
        <v>27</v>
      </c>
      <c r="F88" s="17">
        <v>0.3333333432674408</v>
      </c>
      <c r="G88" s="17">
        <v>0.2222222238779068</v>
      </c>
      <c r="H88" s="17">
        <v>0.3333333432674408</v>
      </c>
      <c r="I88" s="17">
        <v>0.1111111119389534</v>
      </c>
      <c r="J88" s="17">
        <v>0.14814814925193789</v>
      </c>
      <c r="K88" s="17">
        <v>0.29629629850387568</v>
      </c>
      <c r="L88" s="17">
        <v>0.1111111119389534</v>
      </c>
      <c r="M88" s="17">
        <v>0.29629629850387568</v>
      </c>
      <c r="N88" s="17">
        <v>0.14814814925193789</v>
      </c>
      <c r="O88" s="17">
        <v>0.71428573131561279</v>
      </c>
      <c r="P88" s="17">
        <v>0.2142857164144516</v>
      </c>
      <c r="Q88" s="17">
        <v>0</v>
      </c>
      <c r="R88" s="17">
        <v>7.1428574621677399E-2</v>
      </c>
      <c r="S88" s="17">
        <v>0</v>
      </c>
      <c r="T88" s="17">
        <v>0.51851850748062134</v>
      </c>
      <c r="U88" s="17">
        <v>0.40740740299224848</v>
      </c>
      <c r="V88" s="17">
        <v>7.4074074625968933E-2</v>
      </c>
      <c r="W88" s="17">
        <v>0</v>
      </c>
      <c r="X88" s="17">
        <v>0</v>
      </c>
      <c r="AA88" s="62"/>
      <c r="AB88" s="62"/>
      <c r="AC88" s="62"/>
      <c r="AD88" s="62"/>
    </row>
    <row r="89" spans="1:30 16383:16383" s="6" customFormat="1" x14ac:dyDescent="0.25">
      <c r="A89" s="6" t="s">
        <v>392</v>
      </c>
      <c r="B89" s="6" t="s">
        <v>133</v>
      </c>
      <c r="C89" s="6" t="s">
        <v>84</v>
      </c>
      <c r="D89" s="6" t="s">
        <v>191</v>
      </c>
      <c r="E89" s="47">
        <v>94</v>
      </c>
      <c r="F89" s="17">
        <v>0.15957446396350861</v>
      </c>
      <c r="G89" s="17">
        <v>0.2127659618854523</v>
      </c>
      <c r="H89" s="17">
        <v>0.35106381773948669</v>
      </c>
      <c r="I89" s="17">
        <v>0.27659574151039118</v>
      </c>
      <c r="J89" s="17">
        <v>1.063829753547907E-2</v>
      </c>
      <c r="K89" s="17">
        <v>0.13829787075519559</v>
      </c>
      <c r="L89" s="17">
        <v>0.30851063132286072</v>
      </c>
      <c r="M89" s="17">
        <v>0.26595744490623469</v>
      </c>
      <c r="N89" s="17">
        <v>0.27659574151039118</v>
      </c>
      <c r="O89" s="17">
        <v>0.36986300349235529</v>
      </c>
      <c r="P89" s="17">
        <v>0.39726027846336359</v>
      </c>
      <c r="Q89" s="17">
        <v>0.15068493783473971</v>
      </c>
      <c r="R89" s="17">
        <v>6.8493150174617767E-2</v>
      </c>
      <c r="S89" s="17">
        <v>1.369863003492355E-2</v>
      </c>
      <c r="T89" s="17">
        <v>0.25531914830207819</v>
      </c>
      <c r="U89" s="17">
        <v>0.29787233471870422</v>
      </c>
      <c r="V89" s="17">
        <v>0.14893616735935211</v>
      </c>
      <c r="W89" s="17">
        <v>0.2021276652812958</v>
      </c>
      <c r="X89" s="17">
        <v>9.5744684338569641E-2</v>
      </c>
      <c r="AA89" s="62"/>
      <c r="AB89" s="62"/>
      <c r="AC89" s="62"/>
      <c r="AD89" s="62"/>
    </row>
    <row r="90" spans="1:30 16383:16383" s="6" customFormat="1" x14ac:dyDescent="0.25">
      <c r="A90" s="6" t="s">
        <v>392</v>
      </c>
      <c r="B90" s="6" t="s">
        <v>142</v>
      </c>
      <c r="C90" s="6" t="s">
        <v>85</v>
      </c>
      <c r="D90" s="6" t="s">
        <v>249</v>
      </c>
      <c r="E90" s="47">
        <v>258</v>
      </c>
      <c r="F90" s="17">
        <v>0.20155039429664609</v>
      </c>
      <c r="G90" s="17">
        <v>0.26356589794158941</v>
      </c>
      <c r="H90" s="17">
        <v>0.34883719682693481</v>
      </c>
      <c r="I90" s="17">
        <v>0.18604651093482971</v>
      </c>
      <c r="J90" s="17">
        <v>6.976744532585144E-2</v>
      </c>
      <c r="K90" s="17">
        <v>0.15891472995281219</v>
      </c>
      <c r="L90" s="17">
        <v>0.2093023210763931</v>
      </c>
      <c r="M90" s="17">
        <v>0.44573643803596502</v>
      </c>
      <c r="N90" s="17">
        <v>0.1162790730595589</v>
      </c>
      <c r="O90" s="17">
        <v>0.36912751197814941</v>
      </c>
      <c r="P90" s="17">
        <v>0.26174497604370123</v>
      </c>
      <c r="Q90" s="17">
        <v>0.22147651016712189</v>
      </c>
      <c r="R90" s="17">
        <v>0.14093959331512451</v>
      </c>
      <c r="S90" s="17">
        <v>6.7114094272255898E-3</v>
      </c>
      <c r="T90" s="17">
        <v>0.29069766402244568</v>
      </c>
      <c r="U90" s="17">
        <v>0.15891472995281219</v>
      </c>
      <c r="V90" s="17">
        <v>0.18992248177528381</v>
      </c>
      <c r="W90" s="17">
        <v>0.205426350235939</v>
      </c>
      <c r="X90" s="17">
        <v>0.15503875911235809</v>
      </c>
      <c r="AA90" s="62"/>
      <c r="AB90" s="62"/>
      <c r="AC90" s="62"/>
      <c r="AD90" s="62"/>
    </row>
    <row r="91" spans="1:30 16383:16383" s="6" customFormat="1" x14ac:dyDescent="0.25">
      <c r="A91" s="6" t="s">
        <v>392</v>
      </c>
      <c r="B91" s="6" t="s">
        <v>127</v>
      </c>
      <c r="C91" s="6" t="s">
        <v>86</v>
      </c>
      <c r="D91" s="6" t="s">
        <v>172</v>
      </c>
      <c r="E91" s="47">
        <v>153</v>
      </c>
      <c r="F91" s="17">
        <v>0.14379085600376129</v>
      </c>
      <c r="G91" s="17">
        <v>0.24836601316928861</v>
      </c>
      <c r="H91" s="17">
        <v>0.34640523791313171</v>
      </c>
      <c r="I91" s="17">
        <v>0.26143792271614069</v>
      </c>
      <c r="J91" s="17">
        <v>4.5751634985208511E-2</v>
      </c>
      <c r="K91" s="17">
        <v>0.22875817120075231</v>
      </c>
      <c r="L91" s="17">
        <v>0.21568627655506131</v>
      </c>
      <c r="M91" s="17">
        <v>0.49019607901573181</v>
      </c>
      <c r="N91" s="17">
        <v>1.960784383118153E-2</v>
      </c>
      <c r="O91" s="17">
        <v>0.26490065455436712</v>
      </c>
      <c r="P91" s="17">
        <v>0.33112582564353937</v>
      </c>
      <c r="Q91" s="17">
        <v>0.15231788158416751</v>
      </c>
      <c r="R91" s="17">
        <v>0.18543046712875369</v>
      </c>
      <c r="S91" s="17">
        <v>6.6225163638591766E-2</v>
      </c>
      <c r="T91" s="17">
        <v>0.28104576468467712</v>
      </c>
      <c r="U91" s="17">
        <v>0.1895424872636795</v>
      </c>
      <c r="V91" s="17">
        <v>0.1111111119389534</v>
      </c>
      <c r="W91" s="17">
        <v>0.1895424872636795</v>
      </c>
      <c r="X91" s="17">
        <v>0.22875817120075231</v>
      </c>
      <c r="AA91" s="62"/>
      <c r="AB91" s="62"/>
      <c r="AC91" s="62"/>
      <c r="AD91" s="62"/>
    </row>
    <row r="92" spans="1:30 16383:16383" s="6" customFormat="1" x14ac:dyDescent="0.25">
      <c r="A92" s="6" t="s">
        <v>392</v>
      </c>
      <c r="B92" s="6" t="s">
        <v>141</v>
      </c>
      <c r="C92" s="6" t="s">
        <v>87</v>
      </c>
      <c r="D92" s="6" t="s">
        <v>239</v>
      </c>
      <c r="E92" s="47">
        <v>428</v>
      </c>
      <c r="F92" s="17">
        <v>0.170560747385025</v>
      </c>
      <c r="G92" s="17">
        <v>0.26168224215507507</v>
      </c>
      <c r="H92" s="17">
        <v>0.31308412551879877</v>
      </c>
      <c r="I92" s="17">
        <v>0.25467288494110107</v>
      </c>
      <c r="J92" s="17">
        <v>5.1401868462562561E-2</v>
      </c>
      <c r="K92" s="17">
        <v>0.21962617337703699</v>
      </c>
      <c r="L92" s="17">
        <v>0.257009357213974</v>
      </c>
      <c r="M92" s="17">
        <v>0.37383177876472468</v>
      </c>
      <c r="N92" s="17">
        <v>9.8130844533443451E-2</v>
      </c>
      <c r="O92" s="17">
        <v>0.3888888955116272</v>
      </c>
      <c r="P92" s="17">
        <v>0.26086956262588501</v>
      </c>
      <c r="Q92" s="17">
        <v>0.21014492213726041</v>
      </c>
      <c r="R92" s="17">
        <v>0.13526569306850431</v>
      </c>
      <c r="S92" s="17">
        <v>4.8309178091585636E-3</v>
      </c>
      <c r="T92" s="17">
        <v>0.38084113597869867</v>
      </c>
      <c r="U92" s="17">
        <v>0.20327103137969971</v>
      </c>
      <c r="V92" s="17">
        <v>0.16822430491447449</v>
      </c>
      <c r="W92" s="17">
        <v>0.1238317787647247</v>
      </c>
      <c r="X92" s="17">
        <v>0.1238317787647247</v>
      </c>
      <c r="AA92" s="62"/>
      <c r="AB92" s="62"/>
      <c r="AC92" s="62"/>
      <c r="AD92" s="62"/>
    </row>
    <row r="93" spans="1:30 16383:16383" s="6" customFormat="1" x14ac:dyDescent="0.25">
      <c r="A93" s="6" t="s">
        <v>392</v>
      </c>
      <c r="B93" s="6" t="s">
        <v>131</v>
      </c>
      <c r="C93" s="6" t="s">
        <v>88</v>
      </c>
      <c r="D93" s="6" t="s">
        <v>185</v>
      </c>
      <c r="E93" s="56" t="s">
        <v>124</v>
      </c>
      <c r="F93" s="56" t="s">
        <v>124</v>
      </c>
      <c r="G93" s="56" t="s">
        <v>124</v>
      </c>
      <c r="H93" s="56" t="s">
        <v>124</v>
      </c>
      <c r="I93" s="56" t="s">
        <v>124</v>
      </c>
      <c r="J93" s="56" t="s">
        <v>124</v>
      </c>
      <c r="K93" s="56" t="s">
        <v>124</v>
      </c>
      <c r="L93" s="56" t="s">
        <v>124</v>
      </c>
      <c r="M93" s="56" t="s">
        <v>124</v>
      </c>
      <c r="N93" s="56" t="s">
        <v>124</v>
      </c>
      <c r="O93" s="56" t="s">
        <v>124</v>
      </c>
      <c r="P93" s="56" t="s">
        <v>124</v>
      </c>
      <c r="Q93" s="56" t="s">
        <v>124</v>
      </c>
      <c r="R93" s="56" t="s">
        <v>124</v>
      </c>
      <c r="S93" s="56" t="s">
        <v>124</v>
      </c>
      <c r="T93" s="56" t="s">
        <v>124</v>
      </c>
      <c r="U93" s="56" t="s">
        <v>124</v>
      </c>
      <c r="V93" s="56" t="s">
        <v>124</v>
      </c>
      <c r="W93" s="56" t="s">
        <v>124</v>
      </c>
      <c r="X93" s="56" t="s">
        <v>124</v>
      </c>
      <c r="AA93" s="62"/>
      <c r="AB93" s="62"/>
      <c r="AC93" s="62"/>
      <c r="AD93" s="62"/>
    </row>
    <row r="94" spans="1:30 16383:16383" s="6" customFormat="1" x14ac:dyDescent="0.25">
      <c r="A94" s="6" t="s">
        <v>392</v>
      </c>
      <c r="B94" s="6" t="s">
        <v>133</v>
      </c>
      <c r="C94" s="6" t="s">
        <v>89</v>
      </c>
      <c r="D94" s="6" t="s">
        <v>558</v>
      </c>
      <c r="E94" s="47">
        <v>205</v>
      </c>
      <c r="F94" s="17">
        <v>0.1073170751333237</v>
      </c>
      <c r="G94" s="17">
        <v>0.30731707811355591</v>
      </c>
      <c r="H94" s="17">
        <v>0.36585366725921631</v>
      </c>
      <c r="I94" s="17">
        <v>0.21951219439506531</v>
      </c>
      <c r="J94" s="17">
        <v>0.13170731067657471</v>
      </c>
      <c r="K94" s="17">
        <v>0.15609756112098691</v>
      </c>
      <c r="L94" s="17">
        <v>0.2243902385234833</v>
      </c>
      <c r="M94" s="17">
        <v>0.25365853309631348</v>
      </c>
      <c r="N94" s="17">
        <v>0.23414634168148041</v>
      </c>
      <c r="O94" s="17">
        <v>0.55303031206130981</v>
      </c>
      <c r="P94" s="17">
        <v>0.28787878155708307</v>
      </c>
      <c r="Q94" s="17">
        <v>0.13636364042758939</v>
      </c>
      <c r="R94" s="17">
        <v>2.272727340459824E-2</v>
      </c>
      <c r="S94" s="17">
        <v>0</v>
      </c>
      <c r="T94" s="17">
        <v>0.32195121049880981</v>
      </c>
      <c r="U94" s="17">
        <v>0.17560975253582001</v>
      </c>
      <c r="V94" s="17">
        <v>0.18536585569381711</v>
      </c>
      <c r="W94" s="17">
        <v>0.13170731067657471</v>
      </c>
      <c r="X94" s="17">
        <v>0.18536585569381711</v>
      </c>
      <c r="AA94" s="62"/>
      <c r="AB94" s="62"/>
      <c r="AC94" s="62"/>
      <c r="AD94" s="62"/>
    </row>
    <row r="95" spans="1:30 16383:16383" s="6" customFormat="1" x14ac:dyDescent="0.25">
      <c r="A95" s="6" t="s">
        <v>392</v>
      </c>
      <c r="B95" s="6" t="s">
        <v>135</v>
      </c>
      <c r="C95" s="6" t="s">
        <v>90</v>
      </c>
      <c r="D95" s="6" t="s">
        <v>207</v>
      </c>
      <c r="E95" s="47">
        <v>44</v>
      </c>
      <c r="F95" s="17">
        <v>0.13636364042758939</v>
      </c>
      <c r="G95" s="17">
        <v>0.36363637447357178</v>
      </c>
      <c r="H95" s="17">
        <v>0.43181818723678589</v>
      </c>
      <c r="I95" s="17">
        <v>6.8181820213794708E-2</v>
      </c>
      <c r="J95" s="17">
        <v>0.18181818723678589</v>
      </c>
      <c r="K95" s="17">
        <v>0.31818181276321411</v>
      </c>
      <c r="L95" s="17">
        <v>4.5454546809196472E-2</v>
      </c>
      <c r="M95" s="17">
        <v>0.40909090638160711</v>
      </c>
      <c r="N95" s="17">
        <v>4.5454546809196472E-2</v>
      </c>
      <c r="O95" s="17">
        <v>0.65909093618392944</v>
      </c>
      <c r="P95" s="17">
        <v>0.15909090638160711</v>
      </c>
      <c r="Q95" s="17">
        <v>4.5454546809196472E-2</v>
      </c>
      <c r="R95" s="17">
        <v>9.0909093618392944E-2</v>
      </c>
      <c r="S95" s="17">
        <v>4.5454546809196472E-2</v>
      </c>
      <c r="T95" s="17">
        <v>0.11363636702299119</v>
      </c>
      <c r="U95" s="17">
        <v>0.18181818723678589</v>
      </c>
      <c r="V95" s="17">
        <v>0.2045454531908035</v>
      </c>
      <c r="W95" s="17">
        <v>0.25</v>
      </c>
      <c r="X95" s="17">
        <v>0.25</v>
      </c>
      <c r="AA95" s="62"/>
      <c r="AB95" s="62"/>
      <c r="AC95" s="62"/>
      <c r="AD95" s="62"/>
    </row>
    <row r="96" spans="1:30 16383:16383" s="6" customFormat="1" x14ac:dyDescent="0.25">
      <c r="A96" s="6" t="s">
        <v>392</v>
      </c>
      <c r="B96" s="6" t="s">
        <v>133</v>
      </c>
      <c r="C96" s="6" t="s">
        <v>91</v>
      </c>
      <c r="D96" s="6" t="s">
        <v>194</v>
      </c>
      <c r="E96" s="47">
        <v>188</v>
      </c>
      <c r="F96" s="17">
        <v>0.1170212775468826</v>
      </c>
      <c r="G96" s="17">
        <v>0.23404255509376529</v>
      </c>
      <c r="H96" s="17">
        <v>0.40425533056259161</v>
      </c>
      <c r="I96" s="17">
        <v>0.24468085169792181</v>
      </c>
      <c r="J96" s="17">
        <v>1.595744676887989E-2</v>
      </c>
      <c r="K96" s="17">
        <v>0.1329787224531174</v>
      </c>
      <c r="L96" s="17">
        <v>0.24468085169792181</v>
      </c>
      <c r="M96" s="17">
        <v>0.44680851697921747</v>
      </c>
      <c r="N96" s="17">
        <v>0.15957446396350861</v>
      </c>
      <c r="O96" s="17">
        <v>0.31843575835227972</v>
      </c>
      <c r="P96" s="17">
        <v>0.45251396298408508</v>
      </c>
      <c r="Q96" s="17">
        <v>0.15642458200454709</v>
      </c>
      <c r="R96" s="17">
        <v>5.5865921080112457E-2</v>
      </c>
      <c r="S96" s="17">
        <v>1.675977744162083E-2</v>
      </c>
      <c r="T96" s="17">
        <v>0.1968085169792175</v>
      </c>
      <c r="U96" s="17">
        <v>0.28723403811454767</v>
      </c>
      <c r="V96" s="17">
        <v>0.15957446396350861</v>
      </c>
      <c r="W96" s="17">
        <v>0.15957446396350861</v>
      </c>
      <c r="X96" s="17">
        <v>0.1968085169792175</v>
      </c>
      <c r="AA96" s="62"/>
      <c r="AB96" s="62"/>
      <c r="AC96" s="62"/>
      <c r="AD96" s="62"/>
    </row>
    <row r="97" spans="1:30" s="6" customFormat="1" x14ac:dyDescent="0.25">
      <c r="A97" s="6" t="s">
        <v>392</v>
      </c>
      <c r="B97" s="6" t="s">
        <v>126</v>
      </c>
      <c r="C97" s="6" t="s">
        <v>92</v>
      </c>
      <c r="D97" s="6" t="s">
        <v>154</v>
      </c>
      <c r="E97" s="47">
        <v>334</v>
      </c>
      <c r="F97" s="17">
        <v>0.16766467690467829</v>
      </c>
      <c r="G97" s="17">
        <v>0.22455090284347529</v>
      </c>
      <c r="H97" s="17">
        <v>0.39221557974815369</v>
      </c>
      <c r="I97" s="17">
        <v>0.21556885540485379</v>
      </c>
      <c r="J97" s="17">
        <v>3.2934132963418961E-2</v>
      </c>
      <c r="K97" s="17">
        <v>0.1227544918656349</v>
      </c>
      <c r="L97" s="17">
        <v>0.29341316223144531</v>
      </c>
      <c r="M97" s="17">
        <v>0.43712574243545532</v>
      </c>
      <c r="N97" s="17">
        <v>0.11377245187759399</v>
      </c>
      <c r="O97" s="17">
        <v>0.29378530383110052</v>
      </c>
      <c r="P97" s="17">
        <v>0.38983049988746638</v>
      </c>
      <c r="Q97" s="17">
        <v>0.1977401077747345</v>
      </c>
      <c r="R97" s="17">
        <v>0.1073446348309517</v>
      </c>
      <c r="S97" s="17">
        <v>1.1299435049295431E-2</v>
      </c>
      <c r="T97" s="17">
        <v>0.15269461274147031</v>
      </c>
      <c r="U97" s="17">
        <v>0.1646706610918045</v>
      </c>
      <c r="V97" s="17">
        <v>0.22455090284347529</v>
      </c>
      <c r="W97" s="17">
        <v>0.20359280705451971</v>
      </c>
      <c r="X97" s="17">
        <v>0.25449103116989141</v>
      </c>
      <c r="AA97" s="62"/>
      <c r="AB97" s="62"/>
      <c r="AC97" s="62"/>
      <c r="AD97" s="62"/>
    </row>
    <row r="98" spans="1:30" s="6" customFormat="1" x14ac:dyDescent="0.25">
      <c r="A98" s="6" t="s">
        <v>392</v>
      </c>
      <c r="B98" s="6" t="s">
        <v>139</v>
      </c>
      <c r="C98" s="6" t="s">
        <v>93</v>
      </c>
      <c r="D98" s="6" t="s">
        <v>228</v>
      </c>
      <c r="E98" s="47">
        <v>240</v>
      </c>
      <c r="F98" s="17">
        <v>0.17083333432674411</v>
      </c>
      <c r="G98" s="17">
        <v>0.2291666716337204</v>
      </c>
      <c r="H98" s="17">
        <v>0.36666667461395258</v>
      </c>
      <c r="I98" s="17">
        <v>0.23333333432674411</v>
      </c>
      <c r="J98" s="17">
        <v>5.000000074505806E-2</v>
      </c>
      <c r="K98" s="17">
        <v>0.1458333283662796</v>
      </c>
      <c r="L98" s="17">
        <v>0.15833333134651181</v>
      </c>
      <c r="M98" s="17">
        <v>0.3541666567325592</v>
      </c>
      <c r="N98" s="17">
        <v>0.2916666567325592</v>
      </c>
      <c r="O98" s="17">
        <v>0.48223349452018738</v>
      </c>
      <c r="P98" s="17">
        <v>0.27411168813705439</v>
      </c>
      <c r="Q98" s="17">
        <v>0.16243654489517209</v>
      </c>
      <c r="R98" s="17">
        <v>7.614213228225708E-2</v>
      </c>
      <c r="S98" s="17">
        <v>5.0761420279741287E-3</v>
      </c>
      <c r="T98" s="17">
        <v>3.7500001490116119E-2</v>
      </c>
      <c r="U98" s="17">
        <v>6.25E-2</v>
      </c>
      <c r="V98" s="17">
        <v>0.15833333134651181</v>
      </c>
      <c r="W98" s="17">
        <v>0.2291666716337204</v>
      </c>
      <c r="X98" s="17">
        <v>0.51249998807907104</v>
      </c>
      <c r="AA98" s="62"/>
      <c r="AB98" s="62"/>
      <c r="AC98" s="62"/>
      <c r="AD98" s="62"/>
    </row>
    <row r="99" spans="1:30" s="6" customFormat="1" x14ac:dyDescent="0.25">
      <c r="A99" s="6" t="s">
        <v>392</v>
      </c>
      <c r="B99" s="6" t="s">
        <v>138</v>
      </c>
      <c r="C99" s="6" t="s">
        <v>94</v>
      </c>
      <c r="D99" s="6" t="s">
        <v>220</v>
      </c>
      <c r="E99" s="47">
        <v>109</v>
      </c>
      <c r="F99" s="17">
        <v>0.2385321110486984</v>
      </c>
      <c r="G99" s="17">
        <v>0.18348623812198639</v>
      </c>
      <c r="H99" s="17">
        <v>0.31192660331726069</v>
      </c>
      <c r="I99" s="17">
        <v>0.26605504751205439</v>
      </c>
      <c r="J99" s="17">
        <v>8.2568809390068054E-2</v>
      </c>
      <c r="K99" s="17">
        <v>0.18348623812198639</v>
      </c>
      <c r="L99" s="17">
        <v>0.22935779392719269</v>
      </c>
      <c r="M99" s="17">
        <v>0.42201834917068481</v>
      </c>
      <c r="N99" s="17">
        <v>8.2568809390068054E-2</v>
      </c>
      <c r="O99" s="17">
        <v>0.4392523467540741</v>
      </c>
      <c r="P99" s="17">
        <v>0.33644860982894897</v>
      </c>
      <c r="Q99" s="17">
        <v>0.1401869207620621</v>
      </c>
      <c r="R99" s="17">
        <v>7.4766352772712708E-2</v>
      </c>
      <c r="S99" s="17">
        <v>9.3457940965890884E-3</v>
      </c>
      <c r="T99" s="17">
        <v>9.1743115335702896E-3</v>
      </c>
      <c r="U99" s="17">
        <v>0.17431192100048071</v>
      </c>
      <c r="V99" s="17">
        <v>0.2018348574638367</v>
      </c>
      <c r="W99" s="17">
        <v>0.24770642817020419</v>
      </c>
      <c r="X99" s="17">
        <v>0.36697247624397278</v>
      </c>
      <c r="AA99" s="62"/>
      <c r="AB99" s="62"/>
      <c r="AC99" s="62"/>
      <c r="AD99" s="62"/>
    </row>
    <row r="100" spans="1:30" s="6" customFormat="1" x14ac:dyDescent="0.25">
      <c r="A100" s="6" t="s">
        <v>392</v>
      </c>
      <c r="B100" s="6" t="s">
        <v>138</v>
      </c>
      <c r="C100" s="6" t="s">
        <v>95</v>
      </c>
      <c r="D100" s="6" t="s">
        <v>224</v>
      </c>
      <c r="E100" s="47">
        <v>130</v>
      </c>
      <c r="F100" s="17">
        <v>0.115384615957737</v>
      </c>
      <c r="G100" s="17">
        <v>0.3153846263885498</v>
      </c>
      <c r="H100" s="17">
        <v>0.3461538553237915</v>
      </c>
      <c r="I100" s="17">
        <v>0.22307692468166351</v>
      </c>
      <c r="J100" s="17">
        <v>7.6923079788684845E-2</v>
      </c>
      <c r="K100" s="17">
        <v>0.17692308127880099</v>
      </c>
      <c r="L100" s="17">
        <v>0.21538461744785309</v>
      </c>
      <c r="M100" s="17">
        <v>0.46153846383094788</v>
      </c>
      <c r="N100" s="17">
        <v>6.923077255487442E-2</v>
      </c>
      <c r="O100" s="17">
        <v>0.30833333730697632</v>
      </c>
      <c r="P100" s="17">
        <v>0.375</v>
      </c>
      <c r="Q100" s="17">
        <v>0.22499999403953549</v>
      </c>
      <c r="R100" s="17">
        <v>9.1666668653488159E-2</v>
      </c>
      <c r="S100" s="17">
        <v>0</v>
      </c>
      <c r="T100" s="17">
        <v>2.307692356407642E-2</v>
      </c>
      <c r="U100" s="17">
        <v>0.17692308127880099</v>
      </c>
      <c r="V100" s="17">
        <v>0.24615384638309479</v>
      </c>
      <c r="W100" s="17">
        <v>0.18461538851261139</v>
      </c>
      <c r="X100" s="17">
        <v>0.36923077702522278</v>
      </c>
      <c r="AA100" s="62"/>
      <c r="AB100" s="62"/>
      <c r="AC100" s="62"/>
      <c r="AD100" s="62"/>
    </row>
    <row r="101" spans="1:30" s="6" customFormat="1" x14ac:dyDescent="0.25">
      <c r="A101" s="6" t="s">
        <v>392</v>
      </c>
      <c r="B101" s="6" t="s">
        <v>133</v>
      </c>
      <c r="C101" s="6" t="s">
        <v>96</v>
      </c>
      <c r="D101" s="6" t="s">
        <v>195</v>
      </c>
      <c r="E101" s="47">
        <v>190</v>
      </c>
      <c r="F101" s="17">
        <v>0.1315789520740509</v>
      </c>
      <c r="G101" s="17">
        <v>0.27368420362472529</v>
      </c>
      <c r="H101" s="17">
        <v>0.41052630543708801</v>
      </c>
      <c r="I101" s="17">
        <v>0.18421052396297449</v>
      </c>
      <c r="J101" s="17">
        <v>5.2631579339504242E-2</v>
      </c>
      <c r="K101" s="17">
        <v>0.17368420958518979</v>
      </c>
      <c r="L101" s="17">
        <v>0.1473684161901474</v>
      </c>
      <c r="M101" s="17">
        <v>0.10000000149011611</v>
      </c>
      <c r="N101" s="17">
        <v>0.52631580829620361</v>
      </c>
      <c r="O101" s="17">
        <v>0.14906832575798029</v>
      </c>
      <c r="P101" s="17">
        <v>0.5838509202003479</v>
      </c>
      <c r="Q101" s="17">
        <v>0.16770187020301819</v>
      </c>
      <c r="R101" s="17">
        <v>7.4534162878990173E-2</v>
      </c>
      <c r="S101" s="17">
        <v>2.4844720959663391E-2</v>
      </c>
      <c r="T101" s="17">
        <v>0.28947368264198298</v>
      </c>
      <c r="U101" s="17">
        <v>0.16315789520740509</v>
      </c>
      <c r="V101" s="17">
        <v>0.2210526317358017</v>
      </c>
      <c r="W101" s="17">
        <v>0.210526317358017</v>
      </c>
      <c r="X101" s="17">
        <v>0.1157894730567932</v>
      </c>
      <c r="AA101" s="62"/>
      <c r="AB101" s="62"/>
      <c r="AC101" s="62"/>
      <c r="AD101" s="62"/>
    </row>
    <row r="102" spans="1:30" s="6" customFormat="1" x14ac:dyDescent="0.25">
      <c r="A102" s="6" t="s">
        <v>392</v>
      </c>
      <c r="B102" s="6" t="s">
        <v>130</v>
      </c>
      <c r="C102" s="6" t="s">
        <v>97</v>
      </c>
      <c r="D102" s="6" t="s">
        <v>183</v>
      </c>
      <c r="E102" s="47">
        <v>162</v>
      </c>
      <c r="F102" s="17">
        <v>0.17283950746059421</v>
      </c>
      <c r="G102" s="17">
        <v>0.22839505970478061</v>
      </c>
      <c r="H102" s="17">
        <v>0.37037035822868353</v>
      </c>
      <c r="I102" s="17">
        <v>0.22839505970478061</v>
      </c>
      <c r="J102" s="17">
        <v>6.7901231348514557E-2</v>
      </c>
      <c r="K102" s="17">
        <v>0.1666666716337204</v>
      </c>
      <c r="L102" s="17">
        <v>0.23456789553165441</v>
      </c>
      <c r="M102" s="17">
        <v>0.43209877610206598</v>
      </c>
      <c r="N102" s="17">
        <v>9.8765432834625244E-2</v>
      </c>
      <c r="O102" s="17">
        <v>0.50617283582687378</v>
      </c>
      <c r="P102" s="17">
        <v>0.23456789553165441</v>
      </c>
      <c r="Q102" s="17">
        <v>0.14814814925193789</v>
      </c>
      <c r="R102" s="17">
        <v>8.6419753730297089E-2</v>
      </c>
      <c r="S102" s="17">
        <v>2.4691358208656311E-2</v>
      </c>
      <c r="T102" s="17">
        <v>0.17283950746059421</v>
      </c>
      <c r="U102" s="17">
        <v>0.17901234328746801</v>
      </c>
      <c r="V102" s="17">
        <v>0.17901234328746801</v>
      </c>
      <c r="W102" s="17">
        <v>0.30864197015762329</v>
      </c>
      <c r="X102" s="17">
        <v>0.1604938209056854</v>
      </c>
      <c r="AA102" s="62"/>
      <c r="AB102" s="62"/>
      <c r="AC102" s="62"/>
      <c r="AD102" s="62"/>
    </row>
    <row r="103" spans="1:30" s="6" customFormat="1" x14ac:dyDescent="0.25">
      <c r="A103" s="6" t="s">
        <v>392</v>
      </c>
      <c r="B103" s="6" t="s">
        <v>135</v>
      </c>
      <c r="C103" s="6" t="s">
        <v>98</v>
      </c>
      <c r="D103" s="6" t="s">
        <v>208</v>
      </c>
      <c r="E103" s="47">
        <v>98</v>
      </c>
      <c r="F103" s="17">
        <v>0.1326530575752258</v>
      </c>
      <c r="G103" s="17">
        <v>0.16326530277729029</v>
      </c>
      <c r="H103" s="17">
        <v>0.43877550959587103</v>
      </c>
      <c r="I103" s="17">
        <v>0.26530611515045172</v>
      </c>
      <c r="J103" s="17">
        <v>3.0612245202064511E-2</v>
      </c>
      <c r="K103" s="17">
        <v>0.1224489808082581</v>
      </c>
      <c r="L103" s="17">
        <v>0.1530612260103226</v>
      </c>
      <c r="M103" s="17">
        <v>0.19387754797935489</v>
      </c>
      <c r="N103" s="17">
        <v>0.5</v>
      </c>
      <c r="O103" s="17">
        <v>0.3571428656578064</v>
      </c>
      <c r="P103" s="17">
        <v>0.28571429848670959</v>
      </c>
      <c r="Q103" s="17">
        <v>0.2142857164144516</v>
      </c>
      <c r="R103" s="17">
        <v>0.1428571492433548</v>
      </c>
      <c r="S103" s="17">
        <v>0</v>
      </c>
      <c r="T103" s="17">
        <v>0.1326530575752258</v>
      </c>
      <c r="U103" s="17">
        <v>0.24489796161651611</v>
      </c>
      <c r="V103" s="17">
        <v>0.1530612260103226</v>
      </c>
      <c r="W103" s="17">
        <v>0.1530612260103226</v>
      </c>
      <c r="X103" s="17">
        <v>0.31632652878761292</v>
      </c>
      <c r="AA103" s="62"/>
      <c r="AB103" s="62"/>
      <c r="AC103" s="62"/>
      <c r="AD103" s="62"/>
    </row>
    <row r="104" spans="1:30" s="6" customFormat="1" x14ac:dyDescent="0.25">
      <c r="A104" s="6" t="s">
        <v>392</v>
      </c>
      <c r="B104" s="6" t="s">
        <v>357</v>
      </c>
      <c r="C104" s="6" t="s">
        <v>99</v>
      </c>
      <c r="D104" s="6" t="s">
        <v>203</v>
      </c>
      <c r="E104" s="47">
        <v>109</v>
      </c>
      <c r="F104" s="17">
        <v>0.18348623812198639</v>
      </c>
      <c r="G104" s="17">
        <v>0.24770642817020419</v>
      </c>
      <c r="H104" s="17">
        <v>0.3486238420009613</v>
      </c>
      <c r="I104" s="17">
        <v>0.22018349170684809</v>
      </c>
      <c r="J104" s="17">
        <v>2.7522936463356022E-2</v>
      </c>
      <c r="K104" s="17">
        <v>0.25688073039054871</v>
      </c>
      <c r="L104" s="17">
        <v>0.22935779392719269</v>
      </c>
      <c r="M104" s="17">
        <v>0.2018348574638367</v>
      </c>
      <c r="N104" s="17">
        <v>0.28440368175506592</v>
      </c>
      <c r="O104" s="17">
        <v>0.4166666567325592</v>
      </c>
      <c r="P104" s="17">
        <v>0.3095238208770752</v>
      </c>
      <c r="Q104" s="17">
        <v>0.190476194024086</v>
      </c>
      <c r="R104" s="17">
        <v>8.3333335816860199E-2</v>
      </c>
      <c r="S104" s="17">
        <v>0</v>
      </c>
      <c r="T104" s="17">
        <v>0</v>
      </c>
      <c r="U104" s="17">
        <v>8.2568809390068054E-2</v>
      </c>
      <c r="V104" s="17">
        <v>0.13761468231678009</v>
      </c>
      <c r="W104" s="17">
        <v>0.28440368175506592</v>
      </c>
      <c r="X104" s="17">
        <v>0.49541285634040833</v>
      </c>
      <c r="AA104" s="62"/>
      <c r="AB104" s="62"/>
      <c r="AC104" s="62"/>
      <c r="AD104" s="62"/>
    </row>
    <row r="105" spans="1:30" s="6" customFormat="1" x14ac:dyDescent="0.25">
      <c r="A105" s="6" t="s">
        <v>392</v>
      </c>
      <c r="B105" s="6" t="s">
        <v>129</v>
      </c>
      <c r="C105" s="6" t="s">
        <v>100</v>
      </c>
      <c r="D105" s="6" t="s">
        <v>177</v>
      </c>
      <c r="E105" s="47">
        <v>267</v>
      </c>
      <c r="F105" s="17">
        <v>0.11235955357551571</v>
      </c>
      <c r="G105" s="17">
        <v>0.21348313987255099</v>
      </c>
      <c r="H105" s="17">
        <v>0.43445691466331482</v>
      </c>
      <c r="I105" s="17">
        <v>0.2397003769874573</v>
      </c>
      <c r="J105" s="17">
        <v>1.8726591020822528E-2</v>
      </c>
      <c r="K105" s="17">
        <v>0.1273408234119415</v>
      </c>
      <c r="L105" s="17">
        <v>0.22471910715103149</v>
      </c>
      <c r="M105" s="17">
        <v>0.37078651785850519</v>
      </c>
      <c r="N105" s="17">
        <v>0.2584269642829895</v>
      </c>
      <c r="O105" s="17">
        <v>0.45081967115402222</v>
      </c>
      <c r="P105" s="17">
        <v>0.27868852019309998</v>
      </c>
      <c r="Q105" s="17">
        <v>0.18442623317241669</v>
      </c>
      <c r="R105" s="17">
        <v>7.3770493268966675E-2</v>
      </c>
      <c r="S105" s="17">
        <v>1.2295082211494449E-2</v>
      </c>
      <c r="T105" s="17">
        <v>0.19475655257701871</v>
      </c>
      <c r="U105" s="17">
        <v>0.22846442461013791</v>
      </c>
      <c r="V105" s="17">
        <v>0.25093632936477661</v>
      </c>
      <c r="W105" s="17">
        <v>0.24719101190567019</v>
      </c>
      <c r="X105" s="17">
        <v>7.8651688992977142E-2</v>
      </c>
      <c r="AA105" s="62"/>
      <c r="AB105" s="62"/>
      <c r="AC105" s="62"/>
      <c r="AD105" s="62"/>
    </row>
    <row r="106" spans="1:30" s="6" customFormat="1" x14ac:dyDescent="0.25">
      <c r="A106" s="6" t="s">
        <v>392</v>
      </c>
      <c r="B106" s="6" t="s">
        <v>133</v>
      </c>
      <c r="C106" s="6" t="s">
        <v>101</v>
      </c>
      <c r="D106" s="6" t="s">
        <v>193</v>
      </c>
      <c r="E106" s="47">
        <v>128</v>
      </c>
      <c r="F106" s="17">
        <v>0.140625</v>
      </c>
      <c r="G106" s="17">
        <v>0.3515625</v>
      </c>
      <c r="H106" s="17">
        <v>0.3125</v>
      </c>
      <c r="I106" s="17">
        <v>0.1953125</v>
      </c>
      <c r="J106" s="17">
        <v>4.6875E-2</v>
      </c>
      <c r="K106" s="17">
        <v>0.1640625</v>
      </c>
      <c r="L106" s="17">
        <v>0.203125</v>
      </c>
      <c r="M106" s="17">
        <v>0.4609375</v>
      </c>
      <c r="N106" s="17">
        <v>0.125</v>
      </c>
      <c r="O106" s="17">
        <v>0.421875</v>
      </c>
      <c r="P106" s="17">
        <v>0.40625</v>
      </c>
      <c r="Q106" s="17">
        <v>0.1015625</v>
      </c>
      <c r="R106" s="17">
        <v>7.03125E-2</v>
      </c>
      <c r="S106" s="17">
        <v>0</v>
      </c>
      <c r="T106" s="17">
        <v>0.4765625</v>
      </c>
      <c r="U106" s="17">
        <v>0.1796875</v>
      </c>
      <c r="V106" s="17">
        <v>9.375E-2</v>
      </c>
      <c r="W106" s="17">
        <v>0.15625</v>
      </c>
      <c r="X106" s="17">
        <v>9.375E-2</v>
      </c>
      <c r="AA106" s="62"/>
      <c r="AB106" s="62"/>
      <c r="AC106" s="62"/>
      <c r="AD106" s="62"/>
    </row>
    <row r="107" spans="1:30" s="6" customFormat="1" x14ac:dyDescent="0.25">
      <c r="A107" s="6" t="s">
        <v>392</v>
      </c>
      <c r="B107" s="6" t="s">
        <v>128</v>
      </c>
      <c r="C107" s="6" t="s">
        <v>102</v>
      </c>
      <c r="D107" s="6" t="s">
        <v>173</v>
      </c>
      <c r="E107" s="47">
        <v>237</v>
      </c>
      <c r="F107" s="17">
        <v>0.16455696523189539</v>
      </c>
      <c r="G107" s="17">
        <v>0.25316455960273743</v>
      </c>
      <c r="H107" s="17">
        <v>0.30379745364189148</v>
      </c>
      <c r="I107" s="17">
        <v>0.27848100662231451</v>
      </c>
      <c r="J107" s="17">
        <v>4.2194094508886337E-2</v>
      </c>
      <c r="K107" s="17">
        <v>9.2827007174491882E-2</v>
      </c>
      <c r="L107" s="17">
        <v>0.20675104856491089</v>
      </c>
      <c r="M107" s="17">
        <v>0.35864979028701782</v>
      </c>
      <c r="N107" s="17">
        <v>0.29957807064056402</v>
      </c>
      <c r="O107" s="17">
        <v>0.38378378748893738</v>
      </c>
      <c r="P107" s="17">
        <v>0.40000000596046448</v>
      </c>
      <c r="Q107" s="17">
        <v>0.1405405402183533</v>
      </c>
      <c r="R107" s="17">
        <v>5.4054055362939828E-2</v>
      </c>
      <c r="S107" s="17">
        <v>2.162162214517593E-2</v>
      </c>
      <c r="T107" s="17">
        <v>0.22784809768199921</v>
      </c>
      <c r="U107" s="17">
        <v>0.20675104856491089</v>
      </c>
      <c r="V107" s="17">
        <v>0.17721518874168399</v>
      </c>
      <c r="W107" s="17">
        <v>0.1898734122514725</v>
      </c>
      <c r="X107" s="17">
        <v>0.19831223785877231</v>
      </c>
      <c r="AA107" s="62"/>
      <c r="AB107" s="62"/>
      <c r="AC107" s="62"/>
      <c r="AD107" s="62"/>
    </row>
    <row r="108" spans="1:30" s="6" customFormat="1" x14ac:dyDescent="0.25">
      <c r="A108" s="6" t="s">
        <v>392</v>
      </c>
      <c r="B108" s="6" t="s">
        <v>126</v>
      </c>
      <c r="C108" s="6" t="s">
        <v>103</v>
      </c>
      <c r="D108" s="6" t="s">
        <v>390</v>
      </c>
      <c r="E108" s="47">
        <v>276</v>
      </c>
      <c r="F108" s="17">
        <v>0.14855071902275091</v>
      </c>
      <c r="G108" s="17">
        <v>0.2463768124580383</v>
      </c>
      <c r="H108" s="17">
        <v>0.36231884360313421</v>
      </c>
      <c r="I108" s="17">
        <v>0.24275362491607669</v>
      </c>
      <c r="J108" s="17">
        <v>2.898550778627396E-2</v>
      </c>
      <c r="K108" s="17">
        <v>0.26086956262588501</v>
      </c>
      <c r="L108" s="17">
        <v>0.1195652186870575</v>
      </c>
      <c r="M108" s="17">
        <v>0.46014493703842158</v>
      </c>
      <c r="N108" s="17">
        <v>0.1304347813129425</v>
      </c>
      <c r="O108" s="17">
        <v>2.777777798473835E-2</v>
      </c>
      <c r="P108" s="17">
        <v>0.579365074634552</v>
      </c>
      <c r="Q108" s="17">
        <v>0.28571429848670959</v>
      </c>
      <c r="R108" s="17">
        <v>5.95238097012043E-2</v>
      </c>
      <c r="S108" s="17">
        <v>4.76190485060215E-2</v>
      </c>
      <c r="T108" s="17">
        <v>0.1666666716337204</v>
      </c>
      <c r="U108" s="17">
        <v>0.22463768720626831</v>
      </c>
      <c r="V108" s="17">
        <v>0.26086956262588501</v>
      </c>
      <c r="W108" s="17">
        <v>0.2028985470533371</v>
      </c>
      <c r="X108" s="17">
        <v>0.14492753148078921</v>
      </c>
      <c r="AA108" s="62"/>
      <c r="AB108" s="62"/>
      <c r="AC108" s="62"/>
      <c r="AD108" s="62"/>
    </row>
    <row r="109" spans="1:30" s="6" customFormat="1" x14ac:dyDescent="0.25">
      <c r="A109" s="6" t="s">
        <v>392</v>
      </c>
      <c r="B109" s="6" t="s">
        <v>126</v>
      </c>
      <c r="C109" s="6" t="s">
        <v>104</v>
      </c>
      <c r="D109" s="6" t="s">
        <v>155</v>
      </c>
      <c r="E109" s="47">
        <v>370</v>
      </c>
      <c r="F109" s="17">
        <v>0.14324323832988739</v>
      </c>
      <c r="G109" s="17">
        <v>0.29729729890823359</v>
      </c>
      <c r="H109" s="17">
        <v>0.35675674676895142</v>
      </c>
      <c r="I109" s="17">
        <v>0.20270270109176641</v>
      </c>
      <c r="J109" s="17">
        <v>7.2972975671291351E-2</v>
      </c>
      <c r="K109" s="17">
        <v>0.20000000298023221</v>
      </c>
      <c r="L109" s="17">
        <v>0.21621622145175931</v>
      </c>
      <c r="M109" s="17">
        <v>0.44054055213928223</v>
      </c>
      <c r="N109" s="17">
        <v>7.0270270109176636E-2</v>
      </c>
      <c r="O109" s="17">
        <v>0.36016950011253362</v>
      </c>
      <c r="P109" s="17">
        <v>0.35169491171836847</v>
      </c>
      <c r="Q109" s="17">
        <v>0.22033898532390589</v>
      </c>
      <c r="R109" s="17">
        <v>5.5084746330976493E-2</v>
      </c>
      <c r="S109" s="17">
        <v>1.271186396479607E-2</v>
      </c>
      <c r="T109" s="17">
        <v>0.13513512909412381</v>
      </c>
      <c r="U109" s="17">
        <v>0.13243243098258969</v>
      </c>
      <c r="V109" s="17">
        <v>0.18648648262023931</v>
      </c>
      <c r="W109" s="17">
        <v>0.31081080436706537</v>
      </c>
      <c r="X109" s="17">
        <v>0.23513513803482061</v>
      </c>
      <c r="AA109" s="62"/>
      <c r="AB109" s="62"/>
      <c r="AC109" s="62"/>
      <c r="AD109" s="62"/>
    </row>
    <row r="110" spans="1:30" s="6" customFormat="1" x14ac:dyDescent="0.25">
      <c r="A110" s="6" t="s">
        <v>392</v>
      </c>
      <c r="B110" s="6" t="s">
        <v>129</v>
      </c>
      <c r="C110" s="6" t="s">
        <v>105</v>
      </c>
      <c r="D110" s="6" t="s">
        <v>178</v>
      </c>
      <c r="E110" s="47">
        <v>130</v>
      </c>
      <c r="F110" s="17">
        <v>0.12307692319154739</v>
      </c>
      <c r="G110" s="17">
        <v>0.19230769574642179</v>
      </c>
      <c r="H110" s="17">
        <v>0.42307692766189581</v>
      </c>
      <c r="I110" s="17">
        <v>0.26153847575187678</v>
      </c>
      <c r="J110" s="17">
        <v>2.307692356407642E-2</v>
      </c>
      <c r="K110" s="17">
        <v>0.20000000298023221</v>
      </c>
      <c r="L110" s="17">
        <v>0.20000000298023221</v>
      </c>
      <c r="M110" s="17">
        <v>0.43076923489570618</v>
      </c>
      <c r="N110" s="17">
        <v>0.14615385234355929</v>
      </c>
      <c r="O110" s="17">
        <v>0.39361703395843511</v>
      </c>
      <c r="P110" s="17">
        <v>0.37234041094779968</v>
      </c>
      <c r="Q110" s="17">
        <v>9.5744684338569641E-2</v>
      </c>
      <c r="R110" s="17">
        <v>0.1170212775468826</v>
      </c>
      <c r="S110" s="17">
        <v>2.1276595070958141E-2</v>
      </c>
      <c r="T110" s="17">
        <v>4.6153847128152847E-2</v>
      </c>
      <c r="U110" s="17">
        <v>0.10000000149011611</v>
      </c>
      <c r="V110" s="17">
        <v>0.26923078298568731</v>
      </c>
      <c r="W110" s="17">
        <v>0.26153847575187678</v>
      </c>
      <c r="X110" s="17">
        <v>0.32307693362236017</v>
      </c>
      <c r="AA110" s="62"/>
      <c r="AB110" s="62"/>
      <c r="AC110" s="62"/>
      <c r="AD110" s="62"/>
    </row>
    <row r="111" spans="1:30" s="6" customFormat="1" x14ac:dyDescent="0.25">
      <c r="A111" s="6" t="s">
        <v>392</v>
      </c>
      <c r="B111" s="6" t="s">
        <v>268</v>
      </c>
      <c r="C111" s="6" t="s">
        <v>106</v>
      </c>
      <c r="D111" s="6" t="s">
        <v>166</v>
      </c>
      <c r="E111" s="47">
        <v>141</v>
      </c>
      <c r="F111" s="17">
        <v>0.14184397459030151</v>
      </c>
      <c r="G111" s="17">
        <v>0.22695034742355349</v>
      </c>
      <c r="H111" s="17">
        <v>0.41843971610069269</v>
      </c>
      <c r="I111" s="17">
        <v>0.2127659618854523</v>
      </c>
      <c r="J111" s="17">
        <v>6.3829787075519562E-2</v>
      </c>
      <c r="K111" s="17">
        <v>0.24822695553302759</v>
      </c>
      <c r="L111" s="17">
        <v>0.1631205677986145</v>
      </c>
      <c r="M111" s="17">
        <v>0.50354611873626709</v>
      </c>
      <c r="N111" s="17">
        <v>2.1276595070958141E-2</v>
      </c>
      <c r="O111" s="17">
        <v>0.53191488981246948</v>
      </c>
      <c r="P111" s="17">
        <v>0.29787233471870422</v>
      </c>
      <c r="Q111" s="17">
        <v>0.13475176692008969</v>
      </c>
      <c r="R111" s="17">
        <v>2.836879342794418E-2</v>
      </c>
      <c r="S111" s="17">
        <v>7.0921983569860458E-3</v>
      </c>
      <c r="T111" s="17">
        <v>2.836879342794418E-2</v>
      </c>
      <c r="U111" s="17">
        <v>9.929078072309494E-2</v>
      </c>
      <c r="V111" s="17">
        <v>0.28368794918060303</v>
      </c>
      <c r="W111" s="17">
        <v>0.26950353384017939</v>
      </c>
      <c r="X111" s="17">
        <v>0.31914892792701721</v>
      </c>
      <c r="AA111" s="62"/>
      <c r="AB111" s="62"/>
      <c r="AC111" s="62"/>
      <c r="AD111" s="62"/>
    </row>
    <row r="112" spans="1:30" s="6" customFormat="1" x14ac:dyDescent="0.25">
      <c r="A112" s="6" t="s">
        <v>392</v>
      </c>
      <c r="B112" s="6" t="s">
        <v>268</v>
      </c>
      <c r="C112" s="6" t="s">
        <v>107</v>
      </c>
      <c r="D112" s="6" t="s">
        <v>163</v>
      </c>
      <c r="E112" s="47">
        <v>94</v>
      </c>
      <c r="F112" s="17">
        <v>0.24468085169792181</v>
      </c>
      <c r="G112" s="17">
        <v>0.2021276652812958</v>
      </c>
      <c r="H112" s="17">
        <v>0.3404255211353302</v>
      </c>
      <c r="I112" s="17">
        <v>0.2127659618854523</v>
      </c>
      <c r="J112" s="17">
        <v>8.510638028383255E-2</v>
      </c>
      <c r="K112" s="17">
        <v>0.35106381773948669</v>
      </c>
      <c r="L112" s="17">
        <v>0.1702127605676651</v>
      </c>
      <c r="M112" s="17">
        <v>0.35106381773948669</v>
      </c>
      <c r="N112" s="17">
        <v>4.2553190141916282E-2</v>
      </c>
      <c r="O112" s="17">
        <v>0.23684211075305939</v>
      </c>
      <c r="P112" s="17">
        <v>0.56578946113586426</v>
      </c>
      <c r="Q112" s="17">
        <v>0.17105263471603391</v>
      </c>
      <c r="R112" s="17">
        <v>2.6315789669752121E-2</v>
      </c>
      <c r="S112" s="17">
        <v>0</v>
      </c>
      <c r="T112" s="17">
        <v>2.1276595070958141E-2</v>
      </c>
      <c r="U112" s="17">
        <v>0.15957446396350861</v>
      </c>
      <c r="V112" s="17">
        <v>0.23404255509376529</v>
      </c>
      <c r="W112" s="17">
        <v>0.2127659618854523</v>
      </c>
      <c r="X112" s="17">
        <v>0.37234041094779968</v>
      </c>
      <c r="AA112" s="62"/>
      <c r="AB112" s="62"/>
      <c r="AC112" s="62"/>
      <c r="AD112" s="62"/>
    </row>
    <row r="113" spans="1:30" s="6" customFormat="1" x14ac:dyDescent="0.25">
      <c r="A113" s="6" t="s">
        <v>392</v>
      </c>
      <c r="B113" s="6" t="s">
        <v>127</v>
      </c>
      <c r="C113" s="6" t="s">
        <v>108</v>
      </c>
      <c r="D113" s="6" t="s">
        <v>170</v>
      </c>
      <c r="E113" s="47">
        <v>119</v>
      </c>
      <c r="F113" s="17">
        <v>0.15966387093067169</v>
      </c>
      <c r="G113" s="17">
        <v>0.2100840359926224</v>
      </c>
      <c r="H113" s="17">
        <v>0.35294118523597717</v>
      </c>
      <c r="I113" s="17">
        <v>0.27731093764305109</v>
      </c>
      <c r="J113" s="17">
        <v>4.2016807943582528E-2</v>
      </c>
      <c r="K113" s="17">
        <v>0.17647059261798859</v>
      </c>
      <c r="L113" s="17">
        <v>0.26050421595573431</v>
      </c>
      <c r="M113" s="17">
        <v>0.48739495873451227</v>
      </c>
      <c r="N113" s="17">
        <v>3.3613447099924088E-2</v>
      </c>
      <c r="O113" s="17">
        <v>0.28070175647735601</v>
      </c>
      <c r="P113" s="17">
        <v>0.49122807383537292</v>
      </c>
      <c r="Q113" s="17">
        <v>0.18421052396297449</v>
      </c>
      <c r="R113" s="17">
        <v>3.5087719559669488E-2</v>
      </c>
      <c r="S113" s="17">
        <v>8.7719298899173737E-3</v>
      </c>
      <c r="T113" s="17">
        <v>0.1176470592617989</v>
      </c>
      <c r="U113" s="17">
        <v>0.13445378839969641</v>
      </c>
      <c r="V113" s="17">
        <v>0.13445378839969641</v>
      </c>
      <c r="W113" s="17">
        <v>0.24369747936725619</v>
      </c>
      <c r="X113" s="17">
        <v>0.36974790692329412</v>
      </c>
      <c r="AA113" s="62"/>
      <c r="AB113" s="62"/>
      <c r="AC113" s="62"/>
      <c r="AD113" s="62"/>
    </row>
    <row r="114" spans="1:30" s="6" customFormat="1" x14ac:dyDescent="0.25">
      <c r="A114" s="6" t="s">
        <v>392</v>
      </c>
      <c r="B114" s="6" t="s">
        <v>141</v>
      </c>
      <c r="C114" s="6" t="s">
        <v>109</v>
      </c>
      <c r="D114" s="6" t="s">
        <v>243</v>
      </c>
      <c r="E114" s="47">
        <v>239</v>
      </c>
      <c r="F114" s="17">
        <v>0.15899582207202911</v>
      </c>
      <c r="G114" s="17">
        <v>0.17154811322689059</v>
      </c>
      <c r="H114" s="17">
        <v>0.4184100329875946</v>
      </c>
      <c r="I114" s="17">
        <v>0.25104603171348572</v>
      </c>
      <c r="J114" s="17">
        <v>7.1129709482192993E-2</v>
      </c>
      <c r="K114" s="17">
        <v>0.22175732254981989</v>
      </c>
      <c r="L114" s="17">
        <v>0.16736401617527011</v>
      </c>
      <c r="M114" s="17">
        <v>0.40167364478111273</v>
      </c>
      <c r="N114" s="17">
        <v>0.13807530701160431</v>
      </c>
      <c r="O114" s="17">
        <v>0.58995813131332397</v>
      </c>
      <c r="P114" s="17">
        <v>0.23012551665306091</v>
      </c>
      <c r="Q114" s="17">
        <v>0.1171548143029213</v>
      </c>
      <c r="R114" s="17">
        <v>6.2761507928371429E-2</v>
      </c>
      <c r="S114" s="17">
        <v>0</v>
      </c>
      <c r="T114" s="17">
        <v>0.12552301585674289</v>
      </c>
      <c r="U114" s="17">
        <v>0.12970711290836329</v>
      </c>
      <c r="V114" s="17">
        <v>0.25941422581672668</v>
      </c>
      <c r="W114" s="17">
        <v>0.25104603171348572</v>
      </c>
      <c r="X114" s="17">
        <v>0.23430962860584259</v>
      </c>
      <c r="AA114" s="62"/>
      <c r="AB114" s="62"/>
      <c r="AC114" s="62"/>
      <c r="AD114" s="62"/>
    </row>
    <row r="115" spans="1:30" s="6" customFormat="1" x14ac:dyDescent="0.25">
      <c r="A115" s="6" t="s">
        <v>392</v>
      </c>
      <c r="B115" s="6" t="s">
        <v>125</v>
      </c>
      <c r="C115" s="6" t="s">
        <v>110</v>
      </c>
      <c r="D115" s="6" t="s">
        <v>148</v>
      </c>
      <c r="E115" s="47">
        <v>118</v>
      </c>
      <c r="F115" s="17">
        <v>0.14406779408454901</v>
      </c>
      <c r="G115" s="17">
        <v>0.25423729419708252</v>
      </c>
      <c r="H115" s="17">
        <v>0.41525423526763922</v>
      </c>
      <c r="I115" s="17">
        <v>0.1864406764507294</v>
      </c>
      <c r="J115" s="17">
        <v>8.474576473236084E-2</v>
      </c>
      <c r="K115" s="17">
        <v>0.20338982343673709</v>
      </c>
      <c r="L115" s="17">
        <v>0.1864406764507294</v>
      </c>
      <c r="M115" s="17">
        <v>0.49152541160583502</v>
      </c>
      <c r="N115" s="17">
        <v>3.3898305147886283E-2</v>
      </c>
      <c r="O115" s="17">
        <v>0.47272726893424988</v>
      </c>
      <c r="P115" s="17">
        <v>0.32727271318435669</v>
      </c>
      <c r="Q115" s="17">
        <v>0.10909090936183929</v>
      </c>
      <c r="R115" s="17">
        <v>9.0909093618392944E-2</v>
      </c>
      <c r="S115" s="17">
        <v>0</v>
      </c>
      <c r="T115" s="17">
        <v>0.24576270580291751</v>
      </c>
      <c r="U115" s="17">
        <v>0.1355932205915451</v>
      </c>
      <c r="V115" s="17">
        <v>0.16101695597171781</v>
      </c>
      <c r="W115" s="17">
        <v>0.22033898532390589</v>
      </c>
      <c r="X115" s="17">
        <v>0.23728813230991361</v>
      </c>
      <c r="AA115" s="62"/>
      <c r="AB115" s="62"/>
      <c r="AC115" s="62"/>
      <c r="AD115" s="62"/>
    </row>
    <row r="116" spans="1:30" s="6" customFormat="1" x14ac:dyDescent="0.25">
      <c r="A116" s="6" t="s">
        <v>392</v>
      </c>
      <c r="B116" s="6" t="s">
        <v>142</v>
      </c>
      <c r="C116" s="6" t="s">
        <v>111</v>
      </c>
      <c r="D116" s="6" t="s">
        <v>247</v>
      </c>
      <c r="E116" s="47">
        <v>146</v>
      </c>
      <c r="F116" s="17">
        <v>0.14383561909198761</v>
      </c>
      <c r="G116" s="17">
        <v>0.24657534062862399</v>
      </c>
      <c r="H116" s="17">
        <v>0.39041095972061157</v>
      </c>
      <c r="I116" s="17">
        <v>0.21917808055877691</v>
      </c>
      <c r="J116" s="17">
        <v>1.369863003492355E-2</v>
      </c>
      <c r="K116" s="17">
        <v>0.1986301392316818</v>
      </c>
      <c r="L116" s="17">
        <v>0.25342464447021479</v>
      </c>
      <c r="M116" s="17">
        <v>0.32876712083816528</v>
      </c>
      <c r="N116" s="17">
        <v>0.2054794579744339</v>
      </c>
      <c r="O116" s="17">
        <v>0.49333333969116211</v>
      </c>
      <c r="P116" s="17">
        <v>0.21333333849906921</v>
      </c>
      <c r="Q116" s="17">
        <v>0.18666666746139529</v>
      </c>
      <c r="R116" s="17">
        <v>9.3333333730697632E-2</v>
      </c>
      <c r="S116" s="17">
        <v>1.3333333656191829E-2</v>
      </c>
      <c r="T116" s="17">
        <v>0.21232876181602481</v>
      </c>
      <c r="U116" s="17">
        <v>0.1986301392316818</v>
      </c>
      <c r="V116" s="17">
        <v>0.30136987566947943</v>
      </c>
      <c r="W116" s="17">
        <v>0.1849315017461777</v>
      </c>
      <c r="X116" s="17">
        <v>0.10273972898721689</v>
      </c>
      <c r="AA116" s="62"/>
      <c r="AB116" s="62"/>
      <c r="AC116" s="62"/>
      <c r="AD116" s="62"/>
    </row>
    <row r="117" spans="1:30" s="6" customFormat="1" x14ac:dyDescent="0.25">
      <c r="A117" s="6" t="s">
        <v>392</v>
      </c>
      <c r="B117" s="6" t="s">
        <v>126</v>
      </c>
      <c r="C117" s="6" t="s">
        <v>112</v>
      </c>
      <c r="D117" s="6" t="s">
        <v>152</v>
      </c>
      <c r="E117" s="47">
        <v>296</v>
      </c>
      <c r="F117" s="17">
        <v>0.16554054617881769</v>
      </c>
      <c r="G117" s="17">
        <v>0.2939189076423645</v>
      </c>
      <c r="H117" s="17">
        <v>0.32770270109176641</v>
      </c>
      <c r="I117" s="17">
        <v>0.21283784508705139</v>
      </c>
      <c r="J117" s="17">
        <v>0.1148648634552956</v>
      </c>
      <c r="K117" s="17">
        <v>0.16554054617881769</v>
      </c>
      <c r="L117" s="17">
        <v>0.1148648634552956</v>
      </c>
      <c r="M117" s="17">
        <v>0.31081080436706537</v>
      </c>
      <c r="N117" s="17">
        <v>0.2939189076423645</v>
      </c>
      <c r="O117" s="17">
        <v>0.41628959774971008</v>
      </c>
      <c r="P117" s="17">
        <v>0.35746607184410101</v>
      </c>
      <c r="Q117" s="17">
        <v>0.16289593279361719</v>
      </c>
      <c r="R117" s="17">
        <v>5.8823529630899429E-2</v>
      </c>
      <c r="S117" s="17">
        <v>4.5248870737850666E-3</v>
      </c>
      <c r="T117" s="17">
        <v>0.25675675272941589</v>
      </c>
      <c r="U117" s="17">
        <v>0.17229729890823359</v>
      </c>
      <c r="V117" s="17">
        <v>0.15540540218353269</v>
      </c>
      <c r="W117" s="17">
        <v>0.15540540218353269</v>
      </c>
      <c r="X117" s="17">
        <v>0.26013514399528498</v>
      </c>
      <c r="AA117" s="62"/>
      <c r="AB117" s="62"/>
      <c r="AC117" s="62"/>
      <c r="AD117" s="62"/>
    </row>
    <row r="118" spans="1:30" s="6" customFormat="1" x14ac:dyDescent="0.25">
      <c r="A118" s="6" t="s">
        <v>392</v>
      </c>
      <c r="B118" s="6" t="s">
        <v>138</v>
      </c>
      <c r="C118" s="6" t="s">
        <v>113</v>
      </c>
      <c r="D118" s="6" t="s">
        <v>221</v>
      </c>
      <c r="E118" s="47">
        <v>146</v>
      </c>
      <c r="F118" s="17">
        <v>0.13698630034923551</v>
      </c>
      <c r="G118" s="17">
        <v>0.27397260069847112</v>
      </c>
      <c r="H118" s="17">
        <v>0.31506848335266108</v>
      </c>
      <c r="I118" s="17">
        <v>0.27397260069847112</v>
      </c>
      <c r="J118" s="17">
        <v>4.109589010477066E-2</v>
      </c>
      <c r="K118" s="17">
        <v>0.24657534062862399</v>
      </c>
      <c r="L118" s="17">
        <v>0.16438356041908261</v>
      </c>
      <c r="M118" s="17">
        <v>0.25342464447021479</v>
      </c>
      <c r="N118" s="17">
        <v>0.29452055692672729</v>
      </c>
      <c r="O118" s="17">
        <v>0.359375</v>
      </c>
      <c r="P118" s="17">
        <v>0.34375</v>
      </c>
      <c r="Q118" s="17">
        <v>0.265625</v>
      </c>
      <c r="R118" s="17">
        <v>3.125E-2</v>
      </c>
      <c r="S118" s="17">
        <v>0</v>
      </c>
      <c r="T118" s="17">
        <v>0.15068493783473971</v>
      </c>
      <c r="U118" s="17">
        <v>0.28767123818397522</v>
      </c>
      <c r="V118" s="17">
        <v>0.25342464447021479</v>
      </c>
      <c r="W118" s="17">
        <v>0.19178082048892969</v>
      </c>
      <c r="X118" s="17">
        <v>0.1164383590221405</v>
      </c>
      <c r="AA118" s="62"/>
      <c r="AB118" s="62"/>
      <c r="AC118" s="62"/>
      <c r="AD118" s="62"/>
    </row>
    <row r="119" spans="1:30" s="6" customFormat="1" x14ac:dyDescent="0.25">
      <c r="A119" s="6" t="s">
        <v>392</v>
      </c>
      <c r="B119" s="6" t="s">
        <v>142</v>
      </c>
      <c r="C119" s="6" t="s">
        <v>114</v>
      </c>
      <c r="D119" s="6" t="s">
        <v>250</v>
      </c>
      <c r="E119" s="47">
        <v>239</v>
      </c>
      <c r="F119" s="17">
        <v>0.18828451633453369</v>
      </c>
      <c r="G119" s="17">
        <v>0.2259414196014404</v>
      </c>
      <c r="H119" s="17">
        <v>0.34728032350540161</v>
      </c>
      <c r="I119" s="17">
        <v>0.2384937256574631</v>
      </c>
      <c r="J119" s="17">
        <v>9.2050209641456604E-2</v>
      </c>
      <c r="K119" s="17">
        <v>0.1338912099599838</v>
      </c>
      <c r="L119" s="17">
        <v>0.2092050164937973</v>
      </c>
      <c r="M119" s="17">
        <v>0.3933054506778717</v>
      </c>
      <c r="N119" s="17">
        <v>0.17154811322689059</v>
      </c>
      <c r="O119" s="17">
        <v>0.4175257682800293</v>
      </c>
      <c r="P119" s="17">
        <v>0.34020617604255682</v>
      </c>
      <c r="Q119" s="17">
        <v>0.16494844853878021</v>
      </c>
      <c r="R119" s="17">
        <v>7.2164945304393768E-2</v>
      </c>
      <c r="S119" s="17">
        <v>5.1546390168368816E-3</v>
      </c>
      <c r="T119" s="17">
        <v>0.33472803235054022</v>
      </c>
      <c r="U119" s="17">
        <v>0.17154811322689059</v>
      </c>
      <c r="V119" s="17">
        <v>0.17154811322689059</v>
      </c>
      <c r="W119" s="17">
        <v>0.21757322549819949</v>
      </c>
      <c r="X119" s="17">
        <v>0.10460250824689871</v>
      </c>
      <c r="AA119" s="62"/>
      <c r="AB119" s="62"/>
      <c r="AC119" s="62"/>
      <c r="AD119" s="62"/>
    </row>
    <row r="120" spans="1:30" s="6" customFormat="1" x14ac:dyDescent="0.25">
      <c r="A120" s="6" t="s">
        <v>392</v>
      </c>
      <c r="B120" s="6" t="s">
        <v>141</v>
      </c>
      <c r="C120" s="6" t="s">
        <v>115</v>
      </c>
      <c r="D120" s="6" t="s">
        <v>237</v>
      </c>
      <c r="E120" s="47">
        <v>153</v>
      </c>
      <c r="F120" s="17">
        <v>0.18300653994083399</v>
      </c>
      <c r="G120" s="17">
        <v>0.34640523791313171</v>
      </c>
      <c r="H120" s="17">
        <v>0.2418300658464432</v>
      </c>
      <c r="I120" s="17">
        <v>0.22875817120075231</v>
      </c>
      <c r="J120" s="17">
        <v>4.5751634985208511E-2</v>
      </c>
      <c r="K120" s="17">
        <v>0.28758171200752258</v>
      </c>
      <c r="L120" s="17">
        <v>0.20915032923221591</v>
      </c>
      <c r="M120" s="17">
        <v>0.35947713255882258</v>
      </c>
      <c r="N120" s="17">
        <v>9.8039217293262482E-2</v>
      </c>
      <c r="O120" s="17">
        <v>0.2916666567325592</v>
      </c>
      <c r="P120" s="17">
        <v>0.2916666567325592</v>
      </c>
      <c r="Q120" s="17">
        <v>0.2361111044883728</v>
      </c>
      <c r="R120" s="17">
        <v>0.1597222238779068</v>
      </c>
      <c r="S120" s="17">
        <v>2.083333395421505E-2</v>
      </c>
      <c r="T120" s="17">
        <v>0.68627452850341797</v>
      </c>
      <c r="U120" s="17">
        <v>0.1633986979722977</v>
      </c>
      <c r="V120" s="17">
        <v>0.1176470592617989</v>
      </c>
      <c r="W120" s="17">
        <v>1.960784383118153E-2</v>
      </c>
      <c r="X120" s="17">
        <v>1.3071895577013491E-2</v>
      </c>
      <c r="AA120" s="62"/>
      <c r="AB120" s="62"/>
      <c r="AC120" s="62"/>
      <c r="AD120" s="62"/>
    </row>
    <row r="121" spans="1:30" s="6" customFormat="1" x14ac:dyDescent="0.25">
      <c r="A121" s="6" t="s">
        <v>392</v>
      </c>
      <c r="B121" s="6" t="s">
        <v>130</v>
      </c>
      <c r="C121" s="6" t="s">
        <v>116</v>
      </c>
      <c r="D121" s="6" t="s">
        <v>180</v>
      </c>
      <c r="E121" s="47">
        <v>155</v>
      </c>
      <c r="F121" s="17">
        <v>0.1419354826211929</v>
      </c>
      <c r="G121" s="17">
        <v>0.27741935849189758</v>
      </c>
      <c r="H121" s="17">
        <v>0.31612902879714971</v>
      </c>
      <c r="I121" s="17">
        <v>0.26451611518859858</v>
      </c>
      <c r="J121" s="17">
        <v>1.935483887791634E-2</v>
      </c>
      <c r="K121" s="17">
        <v>0.18709677457809451</v>
      </c>
      <c r="L121" s="17">
        <v>0.23870967328548429</v>
      </c>
      <c r="M121" s="17">
        <v>0.47741934657096857</v>
      </c>
      <c r="N121" s="17">
        <v>7.7419355511665344E-2</v>
      </c>
      <c r="O121" s="17">
        <v>0.43703705072402949</v>
      </c>
      <c r="P121" s="17">
        <v>0.37777778506278992</v>
      </c>
      <c r="Q121" s="17">
        <v>0.1111111119389534</v>
      </c>
      <c r="R121" s="17">
        <v>5.1851850003004067E-2</v>
      </c>
      <c r="S121" s="17">
        <v>2.222222276031971E-2</v>
      </c>
      <c r="T121" s="17">
        <v>0.34193548560142523</v>
      </c>
      <c r="U121" s="17">
        <v>0.20645160973072049</v>
      </c>
      <c r="V121" s="17">
        <v>0.1741935461759567</v>
      </c>
      <c r="W121" s="17">
        <v>0.1806451678276062</v>
      </c>
      <c r="X121" s="17">
        <v>9.6774190664291382E-2</v>
      </c>
      <c r="AA121" s="62"/>
      <c r="AB121" s="62"/>
      <c r="AC121" s="62"/>
      <c r="AD121" s="62"/>
    </row>
    <row r="122" spans="1:30" s="6" customFormat="1" x14ac:dyDescent="0.25">
      <c r="A122" s="6" t="s">
        <v>392</v>
      </c>
      <c r="B122" s="6" t="s">
        <v>130</v>
      </c>
      <c r="C122" s="6" t="s">
        <v>117</v>
      </c>
      <c r="D122" s="6" t="s">
        <v>182</v>
      </c>
      <c r="E122" s="47">
        <v>188</v>
      </c>
      <c r="F122" s="17">
        <v>0.1276595741510391</v>
      </c>
      <c r="G122" s="17">
        <v>0.25</v>
      </c>
      <c r="H122" s="17">
        <v>0.38829788565635681</v>
      </c>
      <c r="I122" s="17">
        <v>0.23404255509376529</v>
      </c>
      <c r="J122" s="17">
        <v>4.7872342169284821E-2</v>
      </c>
      <c r="K122" s="17">
        <v>0.1702127605676651</v>
      </c>
      <c r="L122" s="17">
        <v>0.29255318641662598</v>
      </c>
      <c r="M122" s="17">
        <v>0.44148936867713928</v>
      </c>
      <c r="N122" s="17">
        <v>4.7872342169284821E-2</v>
      </c>
      <c r="O122" s="17">
        <v>0.56382977962493896</v>
      </c>
      <c r="P122" s="17">
        <v>0.27659574151039118</v>
      </c>
      <c r="Q122" s="17">
        <v>0.10638298094272609</v>
      </c>
      <c r="R122" s="17">
        <v>5.3191490471363068E-2</v>
      </c>
      <c r="S122" s="17">
        <v>0</v>
      </c>
      <c r="T122" s="17">
        <v>0.2127659618854523</v>
      </c>
      <c r="U122" s="17">
        <v>0.19148936867713931</v>
      </c>
      <c r="V122" s="17">
        <v>0.15425531566143039</v>
      </c>
      <c r="W122" s="17">
        <v>0.2127659618854523</v>
      </c>
      <c r="X122" s="17">
        <v>0.22872340679168701</v>
      </c>
      <c r="AA122" s="62"/>
      <c r="AB122" s="62"/>
      <c r="AC122" s="62"/>
      <c r="AD122" s="62"/>
    </row>
    <row r="123" spans="1:30" s="6" customFormat="1" x14ac:dyDescent="0.25">
      <c r="A123" s="6" t="s">
        <v>392</v>
      </c>
      <c r="B123" s="6" t="s">
        <v>133</v>
      </c>
      <c r="C123" s="6" t="s">
        <v>118</v>
      </c>
      <c r="D123" s="6" t="s">
        <v>190</v>
      </c>
      <c r="E123" s="47">
        <v>232</v>
      </c>
      <c r="F123" s="17">
        <v>0.15086206793785101</v>
      </c>
      <c r="G123" s="17">
        <v>0.22413793206214899</v>
      </c>
      <c r="H123" s="17">
        <v>0.39655172824859619</v>
      </c>
      <c r="I123" s="17">
        <v>0.22844827175140381</v>
      </c>
      <c r="J123" s="17">
        <v>5.1724139600992203E-2</v>
      </c>
      <c r="K123" s="17">
        <v>0.1767241358757019</v>
      </c>
      <c r="L123" s="17">
        <v>0.26293104887008673</v>
      </c>
      <c r="M123" s="17">
        <v>0.4267241358757019</v>
      </c>
      <c r="N123" s="17">
        <v>8.1896550953388214E-2</v>
      </c>
      <c r="O123" s="17">
        <v>0.42543858289718628</v>
      </c>
      <c r="P123" s="17">
        <v>0.32894736528396612</v>
      </c>
      <c r="Q123" s="17">
        <v>0.17105263471603391</v>
      </c>
      <c r="R123" s="17">
        <v>6.1403509229421623E-2</v>
      </c>
      <c r="S123" s="17">
        <v>1.315789483487606E-2</v>
      </c>
      <c r="T123" s="17">
        <v>0.22844827175140381</v>
      </c>
      <c r="U123" s="17">
        <v>0.29741379618644709</v>
      </c>
      <c r="V123" s="17">
        <v>0.19396552443504331</v>
      </c>
      <c r="W123" s="17">
        <v>0.14655172824859619</v>
      </c>
      <c r="X123" s="17">
        <v>0.13362069427967069</v>
      </c>
      <c r="AA123" s="62"/>
      <c r="AB123" s="62"/>
      <c r="AC123" s="62"/>
      <c r="AD123" s="62"/>
    </row>
    <row r="124" spans="1:30" s="6" customFormat="1" x14ac:dyDescent="0.25">
      <c r="A124" s="6" t="s">
        <v>392</v>
      </c>
      <c r="B124" s="6" t="s">
        <v>139</v>
      </c>
      <c r="C124" s="6" t="s">
        <v>119</v>
      </c>
      <c r="D124" s="6" t="s">
        <v>226</v>
      </c>
      <c r="E124" s="47">
        <v>112</v>
      </c>
      <c r="F124" s="17">
        <v>9.8214283585548401E-2</v>
      </c>
      <c r="G124" s="17">
        <v>0.2410714328289032</v>
      </c>
      <c r="H124" s="17">
        <v>0.41071429848670959</v>
      </c>
      <c r="I124" s="17">
        <v>0.25</v>
      </c>
      <c r="J124" s="17">
        <v>8.9285718277096748E-3</v>
      </c>
      <c r="K124" s="17">
        <v>0.25</v>
      </c>
      <c r="L124" s="17">
        <v>0.2053571492433548</v>
      </c>
      <c r="M124" s="17">
        <v>0.3571428656578064</v>
      </c>
      <c r="N124" s="17">
        <v>0.1785714328289032</v>
      </c>
      <c r="O124" s="17">
        <v>0.55882352590560913</v>
      </c>
      <c r="P124" s="17">
        <v>0.30882352590560908</v>
      </c>
      <c r="Q124" s="17">
        <v>0.1029411777853966</v>
      </c>
      <c r="R124" s="17">
        <v>2.9411764815449711E-2</v>
      </c>
      <c r="S124" s="17">
        <v>0</v>
      </c>
      <c r="T124" s="17">
        <v>8.9285718277096748E-3</v>
      </c>
      <c r="U124" s="17">
        <v>8.03571417927742E-2</v>
      </c>
      <c r="V124" s="17">
        <v>0.1517857164144516</v>
      </c>
      <c r="W124" s="17">
        <v>0.2589285671710968</v>
      </c>
      <c r="X124" s="17">
        <v>0.5</v>
      </c>
      <c r="AA124" s="62"/>
      <c r="AB124" s="62"/>
      <c r="AC124" s="62"/>
      <c r="AD124" s="62"/>
    </row>
    <row r="125" spans="1:30" s="6" customFormat="1" x14ac:dyDescent="0.25">
      <c r="A125" s="6" t="s">
        <v>392</v>
      </c>
      <c r="B125" s="6" t="s">
        <v>130</v>
      </c>
      <c r="C125" s="6" t="s">
        <v>120</v>
      </c>
      <c r="D125" s="6" t="s">
        <v>181</v>
      </c>
      <c r="E125" s="47">
        <v>210</v>
      </c>
      <c r="F125" s="17">
        <v>0.20000000298023221</v>
      </c>
      <c r="G125" s="17">
        <v>0.27142858505249018</v>
      </c>
      <c r="H125" s="17">
        <v>0.35238096117973328</v>
      </c>
      <c r="I125" s="17">
        <v>0.17619048058986661</v>
      </c>
      <c r="J125" s="17">
        <v>5.714285746216774E-2</v>
      </c>
      <c r="K125" s="17">
        <v>0.11428571492433549</v>
      </c>
      <c r="L125" s="17">
        <v>0.28571429848670959</v>
      </c>
      <c r="M125" s="17">
        <v>0.50952380895614624</v>
      </c>
      <c r="N125" s="17">
        <v>3.3333335071802139E-2</v>
      </c>
      <c r="O125" s="17">
        <v>0.67821782827377319</v>
      </c>
      <c r="P125" s="17">
        <v>0.14851485192775729</v>
      </c>
      <c r="Q125" s="17">
        <v>8.9108914136886597E-2</v>
      </c>
      <c r="R125" s="17">
        <v>5.9405941516160958E-2</v>
      </c>
      <c r="S125" s="17">
        <v>2.4752475321292881E-2</v>
      </c>
      <c r="T125" s="17">
        <v>0.40000000596046448</v>
      </c>
      <c r="U125" s="17">
        <v>0.23333333432674411</v>
      </c>
      <c r="V125" s="17">
        <v>9.0476192533969879E-2</v>
      </c>
      <c r="W125" s="17">
        <v>0.15714286267757421</v>
      </c>
      <c r="X125" s="17">
        <v>0.1190476194024086</v>
      </c>
      <c r="AA125" s="62"/>
      <c r="AB125" s="62"/>
      <c r="AC125" s="62"/>
      <c r="AD125" s="62"/>
    </row>
    <row r="126" spans="1:30" s="6" customFormat="1" x14ac:dyDescent="0.25">
      <c r="A126" s="6" t="s">
        <v>392</v>
      </c>
      <c r="B126" s="6" t="s">
        <v>141</v>
      </c>
      <c r="C126" s="6" t="s">
        <v>121</v>
      </c>
      <c r="D126" s="6" t="s">
        <v>563</v>
      </c>
      <c r="E126" s="47">
        <v>168</v>
      </c>
      <c r="F126" s="17">
        <v>0.1428571492433548</v>
      </c>
      <c r="G126" s="17">
        <v>0.25</v>
      </c>
      <c r="H126" s="17">
        <v>0.380952388048172</v>
      </c>
      <c r="I126" s="17">
        <v>0.2261904776096344</v>
      </c>
      <c r="J126" s="17">
        <v>4.76190485060215E-2</v>
      </c>
      <c r="K126" s="17">
        <v>0.2797619104385376</v>
      </c>
      <c r="L126" s="17">
        <v>0.26190477609634399</v>
      </c>
      <c r="M126" s="17">
        <v>0.3511904776096344</v>
      </c>
      <c r="N126" s="17">
        <v>5.95238097012043E-2</v>
      </c>
      <c r="O126" s="17">
        <v>0.4404761791229248</v>
      </c>
      <c r="P126" s="17">
        <v>0.2916666567325592</v>
      </c>
      <c r="Q126" s="17">
        <v>0.1964285671710968</v>
      </c>
      <c r="R126" s="17">
        <v>6.5476194024085999E-2</v>
      </c>
      <c r="S126" s="17">
        <v>5.9523810632526866E-3</v>
      </c>
      <c r="T126" s="17">
        <v>0.1488095223903656</v>
      </c>
      <c r="U126" s="17">
        <v>0.2202380895614624</v>
      </c>
      <c r="V126" s="17">
        <v>0.2738095223903656</v>
      </c>
      <c r="W126" s="17">
        <v>0.2380952388048172</v>
      </c>
      <c r="X126" s="17">
        <v>0.1190476194024086</v>
      </c>
      <c r="AA126" s="62"/>
      <c r="AB126" s="62"/>
      <c r="AC126" s="62"/>
      <c r="AD126" s="62"/>
    </row>
    <row r="127" spans="1:30" s="6" customFormat="1" x14ac:dyDescent="0.25">
      <c r="A127" s="6" t="s">
        <v>392</v>
      </c>
      <c r="B127" s="6" t="s">
        <v>357</v>
      </c>
      <c r="C127" s="6" t="s">
        <v>122</v>
      </c>
      <c r="D127" s="6" t="s">
        <v>204</v>
      </c>
      <c r="E127" s="47">
        <v>194</v>
      </c>
      <c r="F127" s="17">
        <v>0.23711340129375461</v>
      </c>
      <c r="G127" s="17">
        <v>0.31958761811256409</v>
      </c>
      <c r="H127" s="17">
        <v>0.29896906018257141</v>
      </c>
      <c r="I127" s="17">
        <v>0.14432989060878751</v>
      </c>
      <c r="J127" s="17">
        <v>0.11340206116437911</v>
      </c>
      <c r="K127" s="17">
        <v>0.20618556439876559</v>
      </c>
      <c r="L127" s="17">
        <v>0.23195876181125641</v>
      </c>
      <c r="M127" s="17">
        <v>0.25257730484008789</v>
      </c>
      <c r="N127" s="17">
        <v>0.1958762854337692</v>
      </c>
      <c r="O127" s="17">
        <v>0.34810125827789312</v>
      </c>
      <c r="P127" s="17">
        <v>0.40506330132484442</v>
      </c>
      <c r="Q127" s="17">
        <v>0.1962025314569473</v>
      </c>
      <c r="R127" s="17">
        <v>4.430379718542099E-2</v>
      </c>
      <c r="S127" s="17">
        <v>6.3291140832006931E-3</v>
      </c>
      <c r="T127" s="17">
        <v>0.11340206116437911</v>
      </c>
      <c r="U127" s="17">
        <v>0.30927833914756769</v>
      </c>
      <c r="V127" s="17">
        <v>0.27319586277008062</v>
      </c>
      <c r="W127" s="17">
        <v>0.19072164595127111</v>
      </c>
      <c r="X127" s="17">
        <v>0.11340206116437911</v>
      </c>
      <c r="AA127" s="62"/>
      <c r="AB127" s="62"/>
      <c r="AC127" s="62"/>
      <c r="AD127" s="62"/>
    </row>
    <row r="128" spans="1:30" s="6" customFormat="1" x14ac:dyDescent="0.25">
      <c r="A128" s="6" t="s">
        <v>392</v>
      </c>
      <c r="B128" s="6" t="s">
        <v>138</v>
      </c>
      <c r="C128" s="6" t="s">
        <v>123</v>
      </c>
      <c r="D128" s="6" t="s">
        <v>225</v>
      </c>
      <c r="E128" s="47">
        <v>343</v>
      </c>
      <c r="F128" s="17">
        <v>0.16326530277729029</v>
      </c>
      <c r="G128" s="17">
        <v>0.2303207069635391</v>
      </c>
      <c r="H128" s="17">
        <v>0.35860058665275568</v>
      </c>
      <c r="I128" s="17">
        <v>0.24781341850757599</v>
      </c>
      <c r="J128" s="17">
        <v>5.5393587797880173E-2</v>
      </c>
      <c r="K128" s="17">
        <v>0.19241982698440549</v>
      </c>
      <c r="L128" s="17">
        <v>0.18075801432132721</v>
      </c>
      <c r="M128" s="17">
        <v>0.33819243311882019</v>
      </c>
      <c r="N128" s="17">
        <v>0.23323614895343781</v>
      </c>
      <c r="O128" s="17">
        <v>0.39430895447731018</v>
      </c>
      <c r="P128" s="17">
        <v>0.30081301927566528</v>
      </c>
      <c r="Q128" s="17">
        <v>0.18699187040328979</v>
      </c>
      <c r="R128" s="17">
        <v>9.3495935201644897E-2</v>
      </c>
      <c r="S128" s="17">
        <v>2.4390242993831631E-2</v>
      </c>
      <c r="T128" s="17">
        <v>9.6209913492202759E-2</v>
      </c>
      <c r="U128" s="17">
        <v>0.14868804812431341</v>
      </c>
      <c r="V128" s="17">
        <v>0.26239067316055298</v>
      </c>
      <c r="W128" s="17">
        <v>0.27988338470458979</v>
      </c>
      <c r="X128" s="17">
        <v>0.21282799541950231</v>
      </c>
      <c r="AA128" s="62"/>
      <c r="AB128" s="62"/>
      <c r="AC128" s="62"/>
      <c r="AD128" s="62"/>
    </row>
    <row r="129" spans="1:24" s="8" customFormat="1" x14ac:dyDescent="0.25">
      <c r="F129" s="9"/>
      <c r="G129" s="9"/>
      <c r="H129" s="9"/>
      <c r="I129" s="9"/>
      <c r="J129" s="9"/>
      <c r="K129" s="9"/>
      <c r="L129" s="9"/>
      <c r="M129" s="9"/>
      <c r="N129" s="9"/>
      <c r="O129" s="9"/>
      <c r="P129" s="9"/>
      <c r="Q129" s="9"/>
      <c r="R129" s="9"/>
      <c r="S129" s="9"/>
      <c r="T129" s="9"/>
      <c r="U129" s="9"/>
      <c r="V129" s="9"/>
      <c r="W129" s="9"/>
      <c r="X129" s="9"/>
    </row>
    <row r="130" spans="1:24" s="6" customFormat="1" x14ac:dyDescent="0.25">
      <c r="A130" s="21" t="s">
        <v>321</v>
      </c>
      <c r="B130" s="6" t="s">
        <v>322</v>
      </c>
    </row>
    <row r="131" spans="1:24" s="6" customFormat="1" x14ac:dyDescent="0.25">
      <c r="A131" s="84" t="s">
        <v>124</v>
      </c>
      <c r="B131" s="31" t="s">
        <v>394</v>
      </c>
    </row>
    <row r="132" spans="1:24" s="6" customFormat="1" x14ac:dyDescent="0.25">
      <c r="A132" s="84" t="s">
        <v>269</v>
      </c>
      <c r="B132" s="31" t="s">
        <v>537</v>
      </c>
    </row>
    <row r="133" spans="1:24" s="6" customFormat="1" x14ac:dyDescent="0.25">
      <c r="B133" s="35"/>
      <c r="C133" s="34"/>
    </row>
    <row r="134" spans="1:24" s="6" customFormat="1" x14ac:dyDescent="0.25">
      <c r="C134" s="13"/>
    </row>
    <row r="135" spans="1:24" s="6" customFormat="1" x14ac:dyDescent="0.25"/>
    <row r="136" spans="1:24" s="6" customFormat="1" x14ac:dyDescent="0.25"/>
    <row r="137" spans="1:24" s="6" customFormat="1" x14ac:dyDescent="0.25"/>
    <row r="138" spans="1:24" s="6" customFormat="1" x14ac:dyDescent="0.25"/>
    <row r="139" spans="1:24" s="6" customFormat="1" x14ac:dyDescent="0.25"/>
    <row r="140" spans="1:24" s="6" customFormat="1" x14ac:dyDescent="0.25"/>
    <row r="141" spans="1:24" s="6" customFormat="1" x14ac:dyDescent="0.25"/>
    <row r="142" spans="1:24" s="6" customFormat="1" x14ac:dyDescent="0.25"/>
  </sheetData>
  <mergeCells count="6">
    <mergeCell ref="B5:X5"/>
    <mergeCell ref="B4:X4"/>
    <mergeCell ref="T7:X7"/>
    <mergeCell ref="O7:S7"/>
    <mergeCell ref="J7:N7"/>
    <mergeCell ref="F7:I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6"/>
  <sheetViews>
    <sheetView showGridLines="0" zoomScaleNormal="100" workbookViewId="0"/>
  </sheetViews>
  <sheetFormatPr defaultRowHeight="15" x14ac:dyDescent="0.25"/>
  <cols>
    <col min="1" max="1" width="15.5703125" customWidth="1"/>
    <col min="2" max="2" width="38.7109375" customWidth="1"/>
    <col min="3" max="3" width="17.7109375" customWidth="1"/>
    <col min="4" max="7" width="8.7109375" customWidth="1"/>
    <col min="8" max="17" width="10.28515625" customWidth="1"/>
  </cols>
  <sheetData>
    <row r="1" spans="1:22" x14ac:dyDescent="0.25">
      <c r="A1" s="40"/>
    </row>
    <row r="2" spans="1:22" ht="21" x14ac:dyDescent="0.35">
      <c r="A2" s="36" t="s">
        <v>381</v>
      </c>
    </row>
    <row r="3" spans="1:22" s="88" customFormat="1" ht="32.25" customHeight="1" x14ac:dyDescent="0.25">
      <c r="B3" s="81" t="s">
        <v>327</v>
      </c>
      <c r="C3" s="81"/>
      <c r="D3" s="81"/>
      <c r="E3" s="81"/>
      <c r="F3" s="81"/>
      <c r="G3" s="81"/>
      <c r="H3" s="81"/>
      <c r="I3" s="81"/>
      <c r="J3" s="81"/>
      <c r="K3" s="81"/>
      <c r="L3" s="81"/>
      <c r="M3" s="81"/>
      <c r="N3" s="81"/>
      <c r="O3" s="81"/>
      <c r="P3" s="81"/>
      <c r="Q3" s="81"/>
      <c r="R3" s="81"/>
      <c r="S3" s="81"/>
      <c r="T3" s="81"/>
      <c r="U3" s="81"/>
      <c r="V3" s="81"/>
    </row>
    <row r="4" spans="1:22" s="88" customFormat="1" ht="15.75" customHeight="1" x14ac:dyDescent="0.25">
      <c r="B4" s="80" t="s">
        <v>539</v>
      </c>
      <c r="C4" s="80"/>
      <c r="D4" s="80"/>
      <c r="E4" s="80"/>
      <c r="F4" s="80"/>
      <c r="G4" s="80"/>
      <c r="H4" s="80"/>
      <c r="I4" s="80"/>
      <c r="J4" s="80"/>
      <c r="K4" s="80"/>
      <c r="L4" s="80"/>
      <c r="M4" s="80"/>
      <c r="N4" s="80"/>
      <c r="O4" s="80"/>
      <c r="P4" s="80"/>
      <c r="Q4" s="80"/>
      <c r="R4" s="80"/>
      <c r="S4" s="80"/>
      <c r="T4" s="80"/>
      <c r="U4" s="80"/>
      <c r="V4" s="80"/>
    </row>
    <row r="5" spans="1:22" s="88" customFormat="1" ht="30" customHeight="1" x14ac:dyDescent="0.25">
      <c r="B5" s="81" t="s">
        <v>325</v>
      </c>
      <c r="C5" s="81"/>
      <c r="D5" s="81"/>
      <c r="E5" s="81"/>
      <c r="F5" s="81"/>
      <c r="G5" s="81"/>
      <c r="H5" s="81"/>
      <c r="I5" s="81"/>
      <c r="J5" s="81"/>
      <c r="K5" s="81"/>
      <c r="L5" s="81"/>
      <c r="M5" s="81"/>
      <c r="N5" s="81"/>
      <c r="O5" s="81"/>
      <c r="P5" s="81"/>
      <c r="Q5" s="81"/>
      <c r="R5" s="81"/>
      <c r="S5" s="81"/>
      <c r="T5" s="81"/>
      <c r="U5" s="81"/>
      <c r="V5" s="81"/>
    </row>
    <row r="6" spans="1:22" s="88" customFormat="1" x14ac:dyDescent="0.25">
      <c r="B6" s="80" t="s">
        <v>340</v>
      </c>
      <c r="C6" s="80"/>
      <c r="D6" s="80"/>
      <c r="E6" s="80"/>
      <c r="F6" s="80"/>
      <c r="G6" s="80"/>
      <c r="H6" s="80"/>
      <c r="I6" s="80"/>
      <c r="J6" s="80"/>
      <c r="K6" s="80"/>
      <c r="L6" s="80"/>
      <c r="M6" s="80"/>
      <c r="N6" s="80"/>
      <c r="O6" s="80"/>
      <c r="P6" s="80"/>
      <c r="Q6" s="80"/>
      <c r="R6" s="80"/>
      <c r="S6" s="80"/>
      <c r="T6" s="80"/>
      <c r="U6" s="80"/>
      <c r="V6" s="80"/>
    </row>
    <row r="8" spans="1:22" x14ac:dyDescent="0.25">
      <c r="A8" s="6"/>
      <c r="B8" s="6"/>
      <c r="C8" s="6"/>
      <c r="D8" s="91" t="s">
        <v>266</v>
      </c>
      <c r="E8" s="92"/>
      <c r="F8" s="92"/>
      <c r="G8" s="93"/>
      <c r="H8" s="91" t="s">
        <v>335</v>
      </c>
      <c r="I8" s="92"/>
      <c r="J8" s="92"/>
      <c r="K8" s="92"/>
      <c r="L8" s="93"/>
      <c r="M8" s="91" t="s">
        <v>280</v>
      </c>
      <c r="N8" s="92"/>
      <c r="O8" s="92"/>
      <c r="P8" s="92"/>
      <c r="Q8" s="93"/>
      <c r="R8" s="91" t="s">
        <v>261</v>
      </c>
      <c r="S8" s="92"/>
      <c r="T8" s="92"/>
      <c r="U8" s="92"/>
      <c r="V8" s="93"/>
    </row>
    <row r="9" spans="1:22" s="2" customFormat="1" ht="60" x14ac:dyDescent="0.25">
      <c r="A9" s="3" t="s">
        <v>339</v>
      </c>
      <c r="B9" s="3" t="s">
        <v>356</v>
      </c>
      <c r="C9" s="10" t="s">
        <v>334</v>
      </c>
      <c r="D9" s="50" t="s">
        <v>257</v>
      </c>
      <c r="E9" s="50" t="s">
        <v>258</v>
      </c>
      <c r="F9" s="50" t="s">
        <v>259</v>
      </c>
      <c r="G9" s="89" t="s">
        <v>260</v>
      </c>
      <c r="H9" s="90" t="s">
        <v>253</v>
      </c>
      <c r="I9" s="90" t="s">
        <v>254</v>
      </c>
      <c r="J9" s="90" t="s">
        <v>255</v>
      </c>
      <c r="K9" s="90" t="s">
        <v>256</v>
      </c>
      <c r="L9" s="90" t="s">
        <v>336</v>
      </c>
      <c r="M9" s="50" t="s">
        <v>264</v>
      </c>
      <c r="N9" s="50">
        <v>1</v>
      </c>
      <c r="O9" s="50">
        <v>2</v>
      </c>
      <c r="P9" s="50">
        <v>3</v>
      </c>
      <c r="Q9" s="50" t="s">
        <v>265</v>
      </c>
      <c r="R9" s="50" t="s">
        <v>262</v>
      </c>
      <c r="S9" s="50">
        <v>2</v>
      </c>
      <c r="T9" s="50">
        <v>3</v>
      </c>
      <c r="U9" s="50">
        <v>4</v>
      </c>
      <c r="V9" s="89" t="s">
        <v>263</v>
      </c>
    </row>
    <row r="10" spans="1:22" s="7" customFormat="1" x14ac:dyDescent="0.25">
      <c r="A10" s="73" t="s">
        <v>392</v>
      </c>
      <c r="B10" s="74" t="s">
        <v>358</v>
      </c>
      <c r="C10" s="75">
        <v>19243</v>
      </c>
      <c r="D10" s="55">
        <v>0.15629999999999999</v>
      </c>
      <c r="E10" s="55">
        <v>0.25059999999999999</v>
      </c>
      <c r="F10" s="55">
        <v>0.35589999999999999</v>
      </c>
      <c r="G10" s="55">
        <v>0.23710000000000001</v>
      </c>
      <c r="H10" s="55">
        <v>5.91E-2</v>
      </c>
      <c r="I10" s="55">
        <v>0.19350000000000001</v>
      </c>
      <c r="J10" s="55">
        <v>0.21060000000000001</v>
      </c>
      <c r="K10" s="55">
        <v>0.37880000000000003</v>
      </c>
      <c r="L10" s="55">
        <v>0.15809999999999999</v>
      </c>
      <c r="M10" s="55">
        <v>0.41670000000000001</v>
      </c>
      <c r="N10" s="76">
        <v>0.33539999999999998</v>
      </c>
      <c r="O10" s="76">
        <v>0.15909999999999999</v>
      </c>
      <c r="P10" s="76">
        <v>7.6899999999999996E-2</v>
      </c>
      <c r="Q10" s="76">
        <v>1.2E-2</v>
      </c>
      <c r="R10" s="76">
        <v>0.1961</v>
      </c>
      <c r="S10" s="76">
        <v>0.1981</v>
      </c>
      <c r="T10" s="76">
        <v>0.20630000000000001</v>
      </c>
      <c r="U10" s="76">
        <v>0.20799999999999999</v>
      </c>
      <c r="V10" s="76">
        <v>0.19139999999999999</v>
      </c>
    </row>
    <row r="11" spans="1:22" s="6" customFormat="1" x14ac:dyDescent="0.25">
      <c r="A11" s="6" t="s">
        <v>392</v>
      </c>
      <c r="B11" s="6" t="s">
        <v>125</v>
      </c>
      <c r="C11" s="47">
        <v>1186</v>
      </c>
      <c r="D11" s="17">
        <v>0.12563237547874451</v>
      </c>
      <c r="E11" s="17">
        <v>0.28161889314651489</v>
      </c>
      <c r="F11" s="17">
        <v>0.35666105151176453</v>
      </c>
      <c r="G11" s="17">
        <v>0.2360876947641373</v>
      </c>
      <c r="H11" s="17">
        <v>7.8414842486381531E-2</v>
      </c>
      <c r="I11" s="17">
        <v>0.24198988080024719</v>
      </c>
      <c r="J11" s="17">
        <v>0.2150084376335144</v>
      </c>
      <c r="K11" s="17">
        <v>0.42158517241477972</v>
      </c>
      <c r="L11" s="17">
        <v>4.3001685291528702E-2</v>
      </c>
      <c r="M11" s="17">
        <v>0.36851519346237183</v>
      </c>
      <c r="N11" s="17">
        <v>0.37477639317512512</v>
      </c>
      <c r="O11" s="17">
        <v>0.1672629714012146</v>
      </c>
      <c r="P11" s="17">
        <v>8.1395350396633148E-2</v>
      </c>
      <c r="Q11" s="17">
        <v>8.0500897020101547E-3</v>
      </c>
      <c r="R11" s="17">
        <v>0.33642494678497309</v>
      </c>
      <c r="S11" s="17">
        <v>0.15345700085163119</v>
      </c>
      <c r="T11" s="17">
        <v>0.15430016815662381</v>
      </c>
      <c r="U11" s="17">
        <v>0.1795952767133713</v>
      </c>
      <c r="V11" s="17">
        <v>0.17622259259223941</v>
      </c>
    </row>
    <row r="12" spans="1:22" s="6" customFormat="1" x14ac:dyDescent="0.25">
      <c r="A12" s="6" t="s">
        <v>392</v>
      </c>
      <c r="B12" s="6" t="s">
        <v>126</v>
      </c>
      <c r="C12" s="47">
        <v>1756</v>
      </c>
      <c r="D12" s="17">
        <v>0.1486332565546036</v>
      </c>
      <c r="E12" s="17">
        <v>0.27277904748916632</v>
      </c>
      <c r="F12" s="17">
        <v>0.3519362211227417</v>
      </c>
      <c r="G12" s="17">
        <v>0.22665147483348849</v>
      </c>
      <c r="H12" s="17">
        <v>5.5808655917644501E-2</v>
      </c>
      <c r="I12" s="17">
        <v>0.19646924734115601</v>
      </c>
      <c r="J12" s="17">
        <v>0.19874715805053711</v>
      </c>
      <c r="K12" s="17">
        <v>0.39692482352256769</v>
      </c>
      <c r="L12" s="17">
        <v>0.15205010771751401</v>
      </c>
      <c r="M12" s="17">
        <v>0.32459521293640142</v>
      </c>
      <c r="N12" s="17">
        <v>0.38010793924331671</v>
      </c>
      <c r="O12" s="17">
        <v>0.20894370973110199</v>
      </c>
      <c r="P12" s="17">
        <v>6.784888356924057E-2</v>
      </c>
      <c r="Q12" s="17">
        <v>1.8504241481423381E-2</v>
      </c>
      <c r="R12" s="17">
        <v>0.17255125939846039</v>
      </c>
      <c r="S12" s="17">
        <v>0.17425967752933499</v>
      </c>
      <c r="T12" s="17">
        <v>0.2209567129611969</v>
      </c>
      <c r="U12" s="17">
        <v>0.22380410134792331</v>
      </c>
      <c r="V12" s="17">
        <v>0.20842824876308441</v>
      </c>
    </row>
    <row r="13" spans="1:22" s="6" customFormat="1" x14ac:dyDescent="0.25">
      <c r="A13" s="6" t="s">
        <v>392</v>
      </c>
      <c r="B13" s="6" t="s">
        <v>268</v>
      </c>
      <c r="C13" s="47">
        <v>2097</v>
      </c>
      <c r="D13" s="17">
        <v>0.16070577502250671</v>
      </c>
      <c r="E13" s="17">
        <v>0.23271340131759641</v>
      </c>
      <c r="F13" s="17">
        <v>0.35670003294944758</v>
      </c>
      <c r="G13" s="17">
        <v>0.249880775809288</v>
      </c>
      <c r="H13" s="17">
        <v>4.4825941324234009E-2</v>
      </c>
      <c r="I13" s="17">
        <v>0.19837863743305209</v>
      </c>
      <c r="J13" s="17">
        <v>0.18407247960567469</v>
      </c>
      <c r="K13" s="17">
        <v>0.40295660495758062</v>
      </c>
      <c r="L13" s="17">
        <v>0.16976633667945859</v>
      </c>
      <c r="M13" s="17">
        <v>0.4304141104221344</v>
      </c>
      <c r="N13" s="17">
        <v>0.34012219309806818</v>
      </c>
      <c r="O13" s="17">
        <v>0.14460285007953641</v>
      </c>
      <c r="P13" s="17">
        <v>7.5356416404247284E-2</v>
      </c>
      <c r="Q13" s="17">
        <v>9.5044123008847237E-3</v>
      </c>
      <c r="R13" s="17">
        <v>8.6790651082992554E-2</v>
      </c>
      <c r="S13" s="17">
        <v>0.19170242547988889</v>
      </c>
      <c r="T13" s="17">
        <v>0.26371005177497858</v>
      </c>
      <c r="U13" s="17">
        <v>0.22937530279159549</v>
      </c>
      <c r="V13" s="17">
        <v>0.22842155396938321</v>
      </c>
    </row>
    <row r="14" spans="1:22" s="6" customFormat="1" x14ac:dyDescent="0.25">
      <c r="A14" s="6" t="s">
        <v>392</v>
      </c>
      <c r="B14" s="6" t="s">
        <v>127</v>
      </c>
      <c r="C14" s="47">
        <v>1034</v>
      </c>
      <c r="D14" s="17">
        <v>0.18665377795696261</v>
      </c>
      <c r="E14" s="17">
        <v>0.24758221209049219</v>
      </c>
      <c r="F14" s="17">
        <v>0.35396519303321838</v>
      </c>
      <c r="G14" s="17">
        <v>0.2117988467216492</v>
      </c>
      <c r="H14" s="17">
        <v>6.4796902239322662E-2</v>
      </c>
      <c r="I14" s="17">
        <v>0.2069632560014725</v>
      </c>
      <c r="J14" s="17">
        <v>0.2079303711652756</v>
      </c>
      <c r="K14" s="17">
        <v>0.43133461475372309</v>
      </c>
      <c r="L14" s="17">
        <v>8.8974855840206146E-2</v>
      </c>
      <c r="M14" s="17">
        <v>0.35390946269035339</v>
      </c>
      <c r="N14" s="17">
        <v>0.35699588060379028</v>
      </c>
      <c r="O14" s="17">
        <v>0.15946501493453979</v>
      </c>
      <c r="P14" s="17">
        <v>0.1080246940255165</v>
      </c>
      <c r="Q14" s="17">
        <v>2.1604938432574269E-2</v>
      </c>
      <c r="R14" s="17">
        <v>0.3394584059715271</v>
      </c>
      <c r="S14" s="17">
        <v>0.19825918972492221</v>
      </c>
      <c r="T14" s="17">
        <v>0.13249516487121579</v>
      </c>
      <c r="U14" s="17">
        <v>0.1750483512878418</v>
      </c>
      <c r="V14" s="17">
        <v>0.15473887324333191</v>
      </c>
    </row>
    <row r="15" spans="1:22" s="6" customFormat="1" x14ac:dyDescent="0.25">
      <c r="A15" s="6" t="s">
        <v>392</v>
      </c>
      <c r="B15" s="6" t="s">
        <v>128</v>
      </c>
      <c r="C15" s="47">
        <v>662</v>
      </c>
      <c r="D15" s="17">
        <v>0.14199395477771759</v>
      </c>
      <c r="E15" s="17">
        <v>0.2401812672615051</v>
      </c>
      <c r="F15" s="17">
        <v>0.34592145681381231</v>
      </c>
      <c r="G15" s="17">
        <v>0.27190333604812622</v>
      </c>
      <c r="H15" s="17">
        <v>4.2296074330806732E-2</v>
      </c>
      <c r="I15" s="17">
        <v>0.15256798267364499</v>
      </c>
      <c r="J15" s="17">
        <v>0.20241691172122961</v>
      </c>
      <c r="K15" s="17">
        <v>0.33383685350418091</v>
      </c>
      <c r="L15" s="17">
        <v>0.26888218522071838</v>
      </c>
      <c r="M15" s="17">
        <v>0.40380951762199402</v>
      </c>
      <c r="N15" s="17">
        <v>0.36000001430511469</v>
      </c>
      <c r="O15" s="17">
        <v>0.1352380961179733</v>
      </c>
      <c r="P15" s="17">
        <v>8.1904761493206024E-2</v>
      </c>
      <c r="Q15" s="17">
        <v>1.904761977493763E-2</v>
      </c>
      <c r="R15" s="17">
        <v>0.20694863796234131</v>
      </c>
      <c r="S15" s="17">
        <v>0.17522658407688141</v>
      </c>
      <c r="T15" s="17">
        <v>0.19184289872646329</v>
      </c>
      <c r="U15" s="17">
        <v>0.2220543771982193</v>
      </c>
      <c r="V15" s="17">
        <v>0.2039274871349335</v>
      </c>
    </row>
    <row r="16" spans="1:22" s="6" customFormat="1" x14ac:dyDescent="0.25">
      <c r="A16" s="6" t="s">
        <v>392</v>
      </c>
      <c r="B16" s="6" t="s">
        <v>129</v>
      </c>
      <c r="C16" s="47">
        <v>577</v>
      </c>
      <c r="D16" s="17">
        <v>0.1213171556591988</v>
      </c>
      <c r="E16" s="17">
        <v>0.2079722732305527</v>
      </c>
      <c r="F16" s="17">
        <v>0.41247832775115972</v>
      </c>
      <c r="G16" s="17">
        <v>0.2582322359085083</v>
      </c>
      <c r="H16" s="17">
        <v>2.0797226577997211E-2</v>
      </c>
      <c r="I16" s="17">
        <v>0.15597920119762421</v>
      </c>
      <c r="J16" s="17">
        <v>0.24263431131839749</v>
      </c>
      <c r="K16" s="17">
        <v>0.4055459201335907</v>
      </c>
      <c r="L16" s="17">
        <v>0.1750433295965195</v>
      </c>
      <c r="M16" s="17">
        <v>0.44979920983314509</v>
      </c>
      <c r="N16" s="17">
        <v>0.31526103615760798</v>
      </c>
      <c r="O16" s="17">
        <v>0.14257028698921201</v>
      </c>
      <c r="P16" s="17">
        <v>7.6305218040943146E-2</v>
      </c>
      <c r="Q16" s="17">
        <v>1.6064256429672241E-2</v>
      </c>
      <c r="R16" s="17">
        <v>0.15251299738883969</v>
      </c>
      <c r="S16" s="17">
        <v>0.2201039791107178</v>
      </c>
      <c r="T16" s="17">
        <v>0.23916810750961301</v>
      </c>
      <c r="U16" s="17">
        <v>0.22357019782066351</v>
      </c>
      <c r="V16" s="17">
        <v>0.16464471817016599</v>
      </c>
    </row>
    <row r="17" spans="1:22" s="6" customFormat="1" x14ac:dyDescent="0.25">
      <c r="A17" s="6" t="s">
        <v>392</v>
      </c>
      <c r="B17" s="6" t="s">
        <v>130</v>
      </c>
      <c r="C17" s="47">
        <v>715</v>
      </c>
      <c r="D17" s="17">
        <v>0.16223776340484619</v>
      </c>
      <c r="E17" s="17">
        <v>0.25734266638755798</v>
      </c>
      <c r="F17" s="17">
        <v>0.35804197192192078</v>
      </c>
      <c r="G17" s="17">
        <v>0.22237762808799741</v>
      </c>
      <c r="H17" s="17">
        <v>4.8951048403978348E-2</v>
      </c>
      <c r="I17" s="17">
        <v>0.15664336085319519</v>
      </c>
      <c r="J17" s="17">
        <v>0.26573425531387329</v>
      </c>
      <c r="K17" s="17">
        <v>0.46713286638259888</v>
      </c>
      <c r="L17" s="17">
        <v>6.1538461595773697E-2</v>
      </c>
      <c r="M17" s="17">
        <v>0.5589519739151001</v>
      </c>
      <c r="N17" s="17">
        <v>0.24890829622745511</v>
      </c>
      <c r="O17" s="17">
        <v>0.1120815128087997</v>
      </c>
      <c r="P17" s="17">
        <v>6.259097158908844E-2</v>
      </c>
      <c r="Q17" s="17">
        <v>1.7467249184846882E-2</v>
      </c>
      <c r="R17" s="17">
        <v>0.28671327233314509</v>
      </c>
      <c r="S17" s="17">
        <v>0.20419579744338989</v>
      </c>
      <c r="T17" s="17">
        <v>0.14545454084873199</v>
      </c>
      <c r="U17" s="17">
        <v>0.21118880808353421</v>
      </c>
      <c r="V17" s="17">
        <v>0.15244755148887629</v>
      </c>
    </row>
    <row r="18" spans="1:22" s="6" customFormat="1" x14ac:dyDescent="0.25">
      <c r="A18" s="6" t="s">
        <v>392</v>
      </c>
      <c r="B18" s="6" t="s">
        <v>131</v>
      </c>
      <c r="C18" s="47">
        <v>274</v>
      </c>
      <c r="D18" s="17">
        <v>0.2153284698724747</v>
      </c>
      <c r="E18" s="17">
        <v>0.1861313879489899</v>
      </c>
      <c r="F18" s="17">
        <v>0.37226277589797968</v>
      </c>
      <c r="G18" s="17">
        <v>0.2262773662805557</v>
      </c>
      <c r="H18" s="17">
        <v>6.9343067705631256E-2</v>
      </c>
      <c r="I18" s="17">
        <v>0.14963503181934359</v>
      </c>
      <c r="J18" s="17">
        <v>0.20437955856323239</v>
      </c>
      <c r="K18" s="17">
        <v>0.33576643466949457</v>
      </c>
      <c r="L18" s="17">
        <v>0.2408759146928787</v>
      </c>
      <c r="M18" s="17">
        <v>0.46107783913612371</v>
      </c>
      <c r="N18" s="17">
        <v>0.39520958065986628</v>
      </c>
      <c r="O18" s="17">
        <v>8.3832338452339172E-2</v>
      </c>
      <c r="P18" s="17">
        <v>5.9880238026380539E-2</v>
      </c>
      <c r="Q18" s="17">
        <v>0</v>
      </c>
      <c r="R18" s="17">
        <v>0.1788321137428284</v>
      </c>
      <c r="S18" s="17">
        <v>0.27372261881828308</v>
      </c>
      <c r="T18" s="17">
        <v>0.2445255517959595</v>
      </c>
      <c r="U18" s="17">
        <v>0.18248175084590909</v>
      </c>
      <c r="V18" s="17">
        <v>0.1204379573464394</v>
      </c>
    </row>
    <row r="19" spans="1:22" s="6" customFormat="1" x14ac:dyDescent="0.25">
      <c r="A19" s="6" t="s">
        <v>392</v>
      </c>
      <c r="B19" s="6" t="s">
        <v>132</v>
      </c>
      <c r="C19" s="47">
        <v>317</v>
      </c>
      <c r="D19" s="17">
        <v>0.2018927484750748</v>
      </c>
      <c r="E19" s="17">
        <v>0.24605678021907809</v>
      </c>
      <c r="F19" s="17">
        <v>0.30283913016319269</v>
      </c>
      <c r="G19" s="17">
        <v>0.24921135604381561</v>
      </c>
      <c r="H19" s="17">
        <v>5.6782335042953491E-2</v>
      </c>
      <c r="I19" s="17">
        <v>0.1829652935266495</v>
      </c>
      <c r="J19" s="17">
        <v>0.19873817265033719</v>
      </c>
      <c r="K19" s="17">
        <v>0.38170346617698669</v>
      </c>
      <c r="L19" s="17">
        <v>0.17981073260307309</v>
      </c>
      <c r="M19" s="17">
        <v>0.31496062874794012</v>
      </c>
      <c r="N19" s="17">
        <v>0.4566929042339325</v>
      </c>
      <c r="O19" s="17">
        <v>0.1338582634925842</v>
      </c>
      <c r="P19" s="17">
        <v>7.8740157186985016E-2</v>
      </c>
      <c r="Q19" s="17">
        <v>1.5748031437397E-2</v>
      </c>
      <c r="R19" s="17">
        <v>0.19873817265033719</v>
      </c>
      <c r="S19" s="17">
        <v>0.3690851628780365</v>
      </c>
      <c r="T19" s="17">
        <v>0.22397476434707639</v>
      </c>
      <c r="U19" s="17">
        <v>0.1451104134321213</v>
      </c>
      <c r="V19" s="17">
        <v>6.3091479241847992E-2</v>
      </c>
    </row>
    <row r="20" spans="1:22" s="6" customFormat="1" x14ac:dyDescent="0.25">
      <c r="A20" s="6" t="s">
        <v>392</v>
      </c>
      <c r="B20" s="6" t="s">
        <v>133</v>
      </c>
      <c r="C20" s="47">
        <v>1376</v>
      </c>
      <c r="D20" s="17">
        <v>0.13226744532585141</v>
      </c>
      <c r="E20" s="17">
        <v>0.26526162028312678</v>
      </c>
      <c r="F20" s="17">
        <v>0.38444766402244568</v>
      </c>
      <c r="G20" s="17">
        <v>0.21802325546741491</v>
      </c>
      <c r="H20" s="17">
        <v>5.0872091203927987E-2</v>
      </c>
      <c r="I20" s="17">
        <v>0.1533430218696594</v>
      </c>
      <c r="J20" s="17">
        <v>0.2274709343910217</v>
      </c>
      <c r="K20" s="17">
        <v>0.3372093141078949</v>
      </c>
      <c r="L20" s="17">
        <v>0.23110465705394739</v>
      </c>
      <c r="M20" s="17">
        <v>0.39097103476524347</v>
      </c>
      <c r="N20" s="17">
        <v>0.38245314359664923</v>
      </c>
      <c r="O20" s="17">
        <v>0.1524701863527298</v>
      </c>
      <c r="P20" s="17">
        <v>6.2180578708648682E-2</v>
      </c>
      <c r="Q20" s="17">
        <v>1.19250426068902E-2</v>
      </c>
      <c r="R20" s="17">
        <v>0.29069766402244568</v>
      </c>
      <c r="S20" s="17">
        <v>0.23328489065170291</v>
      </c>
      <c r="T20" s="17">
        <v>0.18386627733707431</v>
      </c>
      <c r="U20" s="17">
        <v>0.1627907007932663</v>
      </c>
      <c r="V20" s="17">
        <v>0.12936046719551089</v>
      </c>
    </row>
    <row r="21" spans="1:22" s="6" customFormat="1" x14ac:dyDescent="0.25">
      <c r="A21" s="6" t="s">
        <v>392</v>
      </c>
      <c r="B21" s="6" t="s">
        <v>134</v>
      </c>
      <c r="C21" s="47">
        <v>813</v>
      </c>
      <c r="D21" s="17">
        <v>0.11439114063978199</v>
      </c>
      <c r="E21" s="17">
        <v>0.24600246548652649</v>
      </c>
      <c r="F21" s="17">
        <v>0.38622385263442988</v>
      </c>
      <c r="G21" s="17">
        <v>0.25338253378868097</v>
      </c>
      <c r="H21" s="17">
        <v>6.273062527179718E-2</v>
      </c>
      <c r="I21" s="17">
        <v>0.19311192631721499</v>
      </c>
      <c r="J21" s="17">
        <v>0.17835178971290591</v>
      </c>
      <c r="K21" s="17">
        <v>0.37269371747970581</v>
      </c>
      <c r="L21" s="17">
        <v>0.19311192631721499</v>
      </c>
      <c r="M21" s="17">
        <v>0.435384601354599</v>
      </c>
      <c r="N21" s="17">
        <v>0.31384614109992981</v>
      </c>
      <c r="O21" s="17">
        <v>0.16153846681118009</v>
      </c>
      <c r="P21" s="17">
        <v>7.9999998211860657E-2</v>
      </c>
      <c r="Q21" s="17">
        <v>9.2307692393660545E-3</v>
      </c>
      <c r="R21" s="17">
        <v>0.12669126689434049</v>
      </c>
      <c r="S21" s="17">
        <v>0.31119310855865479</v>
      </c>
      <c r="T21" s="17">
        <v>0.27306273579597468</v>
      </c>
      <c r="U21" s="17">
        <v>0.1968019753694534</v>
      </c>
      <c r="V21" s="17">
        <v>9.2250920832157135E-2</v>
      </c>
    </row>
    <row r="22" spans="1:22" s="6" customFormat="1" x14ac:dyDescent="0.25">
      <c r="A22" s="6" t="s">
        <v>392</v>
      </c>
      <c r="B22" s="6" t="s">
        <v>357</v>
      </c>
      <c r="C22" s="47">
        <v>821</v>
      </c>
      <c r="D22" s="17">
        <v>0.2131546884775162</v>
      </c>
      <c r="E22" s="17">
        <v>0.26552984118461609</v>
      </c>
      <c r="F22" s="17">
        <v>0.3179050087928772</v>
      </c>
      <c r="G22" s="17">
        <v>0.20341047644615171</v>
      </c>
      <c r="H22" s="17">
        <v>9.1352008283138275E-2</v>
      </c>
      <c r="I22" s="17">
        <v>0.20706455409526819</v>
      </c>
      <c r="J22" s="17">
        <v>0.23629720509052279</v>
      </c>
      <c r="K22" s="17">
        <v>0.29476249217987061</v>
      </c>
      <c r="L22" s="17">
        <v>0.1705237478017807</v>
      </c>
      <c r="M22" s="17">
        <v>0.40390878915786738</v>
      </c>
      <c r="N22" s="17">
        <v>0.38925081491470342</v>
      </c>
      <c r="O22" s="17">
        <v>0.14169381558895111</v>
      </c>
      <c r="P22" s="17">
        <v>6.0260586440563202E-2</v>
      </c>
      <c r="Q22" s="17">
        <v>4.8859934322535992E-3</v>
      </c>
      <c r="R22" s="17">
        <v>8.2825824618339539E-2</v>
      </c>
      <c r="S22" s="17">
        <v>0.2277710139751434</v>
      </c>
      <c r="T22" s="17">
        <v>0.25456759333610529</v>
      </c>
      <c r="U22" s="17">
        <v>0.21193666756153109</v>
      </c>
      <c r="V22" s="17">
        <v>0.22289890050888059</v>
      </c>
    </row>
    <row r="23" spans="1:22" s="6" customFormat="1" x14ac:dyDescent="0.25">
      <c r="A23" s="6" t="s">
        <v>392</v>
      </c>
      <c r="B23" s="6" t="s">
        <v>135</v>
      </c>
      <c r="C23" s="47">
        <v>772</v>
      </c>
      <c r="D23" s="17">
        <v>0.14119170606136319</v>
      </c>
      <c r="E23" s="17">
        <v>0.24870465695857999</v>
      </c>
      <c r="F23" s="17">
        <v>0.35103628039360052</v>
      </c>
      <c r="G23" s="17">
        <v>0.2590673565864563</v>
      </c>
      <c r="H23" s="17">
        <v>5.9585493057966232E-2</v>
      </c>
      <c r="I23" s="17">
        <v>0.20077720284461981</v>
      </c>
      <c r="J23" s="17">
        <v>0.17746114730834961</v>
      </c>
      <c r="K23" s="17">
        <v>0.31735751032829279</v>
      </c>
      <c r="L23" s="17">
        <v>0.24481865763664251</v>
      </c>
      <c r="M23" s="17">
        <v>0.4651685357093811</v>
      </c>
      <c r="N23" s="17">
        <v>0.30561798810958862</v>
      </c>
      <c r="O23" s="17">
        <v>0.137078657746315</v>
      </c>
      <c r="P23" s="17">
        <v>7.4157305061817169E-2</v>
      </c>
      <c r="Q23" s="17">
        <v>1.7977528274059299E-2</v>
      </c>
      <c r="R23" s="17">
        <v>9.7150258719921112E-2</v>
      </c>
      <c r="S23" s="17">
        <v>0.1994818598031998</v>
      </c>
      <c r="T23" s="17">
        <v>0.25</v>
      </c>
      <c r="U23" s="17">
        <v>0.25777202844619751</v>
      </c>
      <c r="V23" s="17">
        <v>0.19559586048126221</v>
      </c>
    </row>
    <row r="24" spans="1:22" s="6" customFormat="1" x14ac:dyDescent="0.25">
      <c r="A24" s="6" t="s">
        <v>392</v>
      </c>
      <c r="B24" s="6" t="s">
        <v>136</v>
      </c>
      <c r="C24" s="47">
        <v>374</v>
      </c>
      <c r="D24" s="17">
        <v>0.2032085508108139</v>
      </c>
      <c r="E24" s="17">
        <v>0.24064171314239499</v>
      </c>
      <c r="F24" s="17">
        <v>0.34491980075836182</v>
      </c>
      <c r="G24" s="17">
        <v>0.21122995018959051</v>
      </c>
      <c r="H24" s="17">
        <v>3.7433154881000519E-2</v>
      </c>
      <c r="I24" s="17">
        <v>0.12834224104881289</v>
      </c>
      <c r="J24" s="17">
        <v>0.24064171314239499</v>
      </c>
      <c r="K24" s="17">
        <v>0.47058823704719538</v>
      </c>
      <c r="L24" s="17">
        <v>0.1229946538805962</v>
      </c>
      <c r="M24" s="17">
        <v>0.4514925479888916</v>
      </c>
      <c r="N24" s="17">
        <v>0.35820895433425898</v>
      </c>
      <c r="O24" s="17">
        <v>0.13432836532592771</v>
      </c>
      <c r="P24" s="17">
        <v>5.2238807082176208E-2</v>
      </c>
      <c r="Q24" s="17">
        <v>3.7313431967049841E-3</v>
      </c>
      <c r="R24" s="17">
        <v>0.2032085508108139</v>
      </c>
      <c r="S24" s="17">
        <v>0.29411765933036799</v>
      </c>
      <c r="T24" s="17">
        <v>0.1925133615732193</v>
      </c>
      <c r="U24" s="17">
        <v>0.16042780876159671</v>
      </c>
      <c r="V24" s="17">
        <v>0.1497326195240021</v>
      </c>
    </row>
    <row r="25" spans="1:22" s="6" customFormat="1" x14ac:dyDescent="0.25">
      <c r="A25" s="6" t="s">
        <v>392</v>
      </c>
      <c r="B25" s="6" t="s">
        <v>137</v>
      </c>
      <c r="C25" s="47">
        <v>580</v>
      </c>
      <c r="D25" s="17">
        <v>0.14827586710453031</v>
      </c>
      <c r="E25" s="17">
        <v>0.28275862336158752</v>
      </c>
      <c r="F25" s="17">
        <v>0.3689655065536499</v>
      </c>
      <c r="G25" s="17">
        <v>0.20000000298023221</v>
      </c>
      <c r="H25" s="17">
        <v>7.4137933552265167E-2</v>
      </c>
      <c r="I25" s="17">
        <v>0.1655172407627106</v>
      </c>
      <c r="J25" s="17">
        <v>0.17931035161018369</v>
      </c>
      <c r="K25" s="17">
        <v>0.33965516090393072</v>
      </c>
      <c r="L25" s="17">
        <v>0.24137930572032931</v>
      </c>
      <c r="M25" s="17">
        <v>0.43047618865966802</v>
      </c>
      <c r="N25" s="17">
        <v>0.32571429014205933</v>
      </c>
      <c r="O25" s="17">
        <v>0.16380952298641199</v>
      </c>
      <c r="P25" s="17">
        <v>7.2380952537059784E-2</v>
      </c>
      <c r="Q25" s="17">
        <v>7.619047537446022E-3</v>
      </c>
      <c r="R25" s="17">
        <v>0.36379310488700872</v>
      </c>
      <c r="S25" s="17">
        <v>0.20689655840396881</v>
      </c>
      <c r="T25" s="17">
        <v>0.17413793504238129</v>
      </c>
      <c r="U25" s="17">
        <v>0.16206896305084231</v>
      </c>
      <c r="V25" s="17">
        <v>9.3103446066379547E-2</v>
      </c>
    </row>
    <row r="26" spans="1:22" s="6" customFormat="1" x14ac:dyDescent="0.25">
      <c r="A26" s="6" t="s">
        <v>392</v>
      </c>
      <c r="B26" s="6" t="s">
        <v>138</v>
      </c>
      <c r="C26" s="47">
        <v>1046</v>
      </c>
      <c r="D26" s="17">
        <v>0.16539196670055389</v>
      </c>
      <c r="E26" s="17">
        <v>0.25143402814865112</v>
      </c>
      <c r="F26" s="17">
        <v>0.33460801839828491</v>
      </c>
      <c r="G26" s="17">
        <v>0.2485659718513489</v>
      </c>
      <c r="H26" s="17">
        <v>6.9789677858352661E-2</v>
      </c>
      <c r="I26" s="17">
        <v>0.2026768624782562</v>
      </c>
      <c r="J26" s="17">
        <v>0.19120459258556369</v>
      </c>
      <c r="K26" s="17">
        <v>0.36998087167739868</v>
      </c>
      <c r="L26" s="17">
        <v>0.1663479954004288</v>
      </c>
      <c r="M26" s="17">
        <v>0.41148325800895691</v>
      </c>
      <c r="N26" s="17">
        <v>0.32177034020423889</v>
      </c>
      <c r="O26" s="17">
        <v>0.17942583560943601</v>
      </c>
      <c r="P26" s="17">
        <v>7.5358852744102478E-2</v>
      </c>
      <c r="Q26" s="17">
        <v>1.196172274649143E-2</v>
      </c>
      <c r="R26" s="17">
        <v>6.4053535461425781E-2</v>
      </c>
      <c r="S26" s="17">
        <v>0.16539196670055389</v>
      </c>
      <c r="T26" s="17">
        <v>0.21892926096916199</v>
      </c>
      <c r="U26" s="17">
        <v>0.24187380075454709</v>
      </c>
      <c r="V26" s="17">
        <v>0.30975142121315002</v>
      </c>
    </row>
    <row r="27" spans="1:22" s="6" customFormat="1" x14ac:dyDescent="0.25">
      <c r="A27" s="6" t="s">
        <v>392</v>
      </c>
      <c r="B27" s="6" t="s">
        <v>139</v>
      </c>
      <c r="C27" s="47">
        <v>637</v>
      </c>
      <c r="D27" s="17">
        <v>0.1616954505443573</v>
      </c>
      <c r="E27" s="17">
        <v>0.23390895128250119</v>
      </c>
      <c r="F27" s="17">
        <v>0.35792779922485352</v>
      </c>
      <c r="G27" s="17">
        <v>0.24646781384944921</v>
      </c>
      <c r="H27" s="17">
        <v>3.7676610052585602E-2</v>
      </c>
      <c r="I27" s="17">
        <v>0.18210360407829279</v>
      </c>
      <c r="J27" s="17">
        <v>0.1475667208433151</v>
      </c>
      <c r="K27" s="17">
        <v>0.35635793209075928</v>
      </c>
      <c r="L27" s="17">
        <v>0.27629512548446661</v>
      </c>
      <c r="M27" s="17">
        <v>0.51145040988922119</v>
      </c>
      <c r="N27" s="17">
        <v>0.27480915188789368</v>
      </c>
      <c r="O27" s="17">
        <v>0.1450381726026535</v>
      </c>
      <c r="P27" s="17">
        <v>6.2977097928524017E-2</v>
      </c>
      <c r="Q27" s="17">
        <v>5.7251909747719756E-3</v>
      </c>
      <c r="R27" s="17">
        <v>4.0816325694322593E-2</v>
      </c>
      <c r="S27" s="17">
        <v>8.3202511072158813E-2</v>
      </c>
      <c r="T27" s="17">
        <v>0.15541601181030271</v>
      </c>
      <c r="U27" s="17">
        <v>0.25745683908462519</v>
      </c>
      <c r="V27" s="17">
        <v>0.46310833096504211</v>
      </c>
    </row>
    <row r="28" spans="1:22" s="6" customFormat="1" x14ac:dyDescent="0.25">
      <c r="A28" s="6" t="s">
        <v>392</v>
      </c>
      <c r="B28" s="6" t="s">
        <v>140</v>
      </c>
      <c r="C28" s="47">
        <v>945</v>
      </c>
      <c r="D28" s="17">
        <v>0.15555556118488309</v>
      </c>
      <c r="E28" s="17">
        <v>0.2380952388048172</v>
      </c>
      <c r="F28" s="17">
        <v>0.35132274031639099</v>
      </c>
      <c r="G28" s="17">
        <v>0.25502645969390869</v>
      </c>
      <c r="H28" s="17">
        <v>9.6296295523643494E-2</v>
      </c>
      <c r="I28" s="17">
        <v>0.23597884178161621</v>
      </c>
      <c r="J28" s="17">
        <v>0.22328042984008789</v>
      </c>
      <c r="K28" s="17">
        <v>0.37671956419944758</v>
      </c>
      <c r="L28" s="17">
        <v>6.7724868655204773E-2</v>
      </c>
      <c r="M28" s="17">
        <v>0.50484263896942139</v>
      </c>
      <c r="N28" s="17">
        <v>0.26271185278892523</v>
      </c>
      <c r="O28" s="17">
        <v>0.15133172273635859</v>
      </c>
      <c r="P28" s="17">
        <v>7.3849879205226898E-2</v>
      </c>
      <c r="Q28" s="17">
        <v>7.2639225982129574E-3</v>
      </c>
      <c r="R28" s="17">
        <v>0.10370370000600811</v>
      </c>
      <c r="S28" s="17">
        <v>0.16931216418743131</v>
      </c>
      <c r="T28" s="17">
        <v>0.19788359105587011</v>
      </c>
      <c r="U28" s="17">
        <v>0.24444444477558139</v>
      </c>
      <c r="V28" s="17">
        <v>0.28465607762336731</v>
      </c>
    </row>
    <row r="29" spans="1:22" s="6" customFormat="1" x14ac:dyDescent="0.25">
      <c r="A29" s="6" t="s">
        <v>392</v>
      </c>
      <c r="B29" s="6" t="s">
        <v>141</v>
      </c>
      <c r="C29" s="47">
        <v>2234</v>
      </c>
      <c r="D29" s="17">
        <v>0.15353626012802121</v>
      </c>
      <c r="E29" s="17">
        <v>0.2479856759309769</v>
      </c>
      <c r="F29" s="17">
        <v>0.34735900163650513</v>
      </c>
      <c r="G29" s="17">
        <v>0.25111907720565801</v>
      </c>
      <c r="H29" s="17">
        <v>5.9086840599775307E-2</v>
      </c>
      <c r="I29" s="17">
        <v>0.21575649082660681</v>
      </c>
      <c r="J29" s="17">
        <v>0.2381378710269928</v>
      </c>
      <c r="K29" s="17">
        <v>0.37600716948509222</v>
      </c>
      <c r="L29" s="17">
        <v>0.1110116392374039</v>
      </c>
      <c r="M29" s="17">
        <v>0.40952840447425842</v>
      </c>
      <c r="N29" s="17">
        <v>0.311838299036026</v>
      </c>
      <c r="O29" s="17">
        <v>0.17709335684776309</v>
      </c>
      <c r="P29" s="17">
        <v>9.0471610426902771E-2</v>
      </c>
      <c r="Q29" s="17">
        <v>1.106833480298519E-2</v>
      </c>
      <c r="R29" s="17">
        <v>0.27126231789588928</v>
      </c>
      <c r="S29" s="17">
        <v>0.1956132501363754</v>
      </c>
      <c r="T29" s="17">
        <v>0.19292747974395749</v>
      </c>
      <c r="U29" s="17">
        <v>0.19292747974395749</v>
      </c>
      <c r="V29" s="17">
        <v>0.14726947247982031</v>
      </c>
    </row>
    <row r="30" spans="1:22" s="6" customFormat="1" x14ac:dyDescent="0.25">
      <c r="A30" s="6" t="s">
        <v>392</v>
      </c>
      <c r="B30" s="6" t="s">
        <v>142</v>
      </c>
      <c r="C30" s="47">
        <v>936</v>
      </c>
      <c r="D30" s="17">
        <v>0.170940175652504</v>
      </c>
      <c r="E30" s="17">
        <v>0.24252136051654821</v>
      </c>
      <c r="F30" s="17">
        <v>0.3611111044883728</v>
      </c>
      <c r="G30" s="17">
        <v>0.22542734444141391</v>
      </c>
      <c r="H30" s="17">
        <v>5.55555559694767E-2</v>
      </c>
      <c r="I30" s="17">
        <v>0.18269230425357821</v>
      </c>
      <c r="J30" s="17">
        <v>0.23290598392486569</v>
      </c>
      <c r="K30" s="17">
        <v>0.36217948794364929</v>
      </c>
      <c r="L30" s="17">
        <v>0.1666666716337204</v>
      </c>
      <c r="M30" s="17">
        <v>0.39695945382118231</v>
      </c>
      <c r="N30" s="17">
        <v>0.31925675272941589</v>
      </c>
      <c r="O30" s="17">
        <v>0.17567567527294159</v>
      </c>
      <c r="P30" s="17">
        <v>9.6283785998821259E-2</v>
      </c>
      <c r="Q30" s="17">
        <v>1.1824324727058411E-2</v>
      </c>
      <c r="R30" s="17">
        <v>0.27350428700447083</v>
      </c>
      <c r="S30" s="17">
        <v>0.16880342364311221</v>
      </c>
      <c r="T30" s="17">
        <v>0.20619657635688779</v>
      </c>
      <c r="U30" s="17">
        <v>0.20512820780277249</v>
      </c>
      <c r="V30" s="17">
        <v>0.14636752009391779</v>
      </c>
    </row>
    <row r="31" spans="1:22" s="8" customFormat="1" x14ac:dyDescent="0.25">
      <c r="D31" s="9"/>
      <c r="E31" s="9"/>
      <c r="F31" s="9"/>
      <c r="G31" s="9"/>
      <c r="H31" s="9"/>
      <c r="I31" s="9"/>
      <c r="J31" s="9"/>
      <c r="K31" s="9"/>
      <c r="L31" s="9"/>
      <c r="M31" s="9"/>
      <c r="N31" s="9"/>
      <c r="O31" s="9"/>
      <c r="P31" s="9"/>
      <c r="Q31" s="9"/>
      <c r="R31" s="9"/>
      <c r="S31" s="9"/>
      <c r="T31" s="9"/>
      <c r="U31" s="9"/>
      <c r="V31" s="9"/>
    </row>
    <row r="32" spans="1:22" s="6" customFormat="1" x14ac:dyDescent="0.25">
      <c r="A32" s="21" t="s">
        <v>321</v>
      </c>
      <c r="B32" s="6" t="s">
        <v>322</v>
      </c>
    </row>
    <row r="33" spans="2:2" x14ac:dyDescent="0.25">
      <c r="B33" s="14"/>
    </row>
    <row r="34" spans="2:2" x14ac:dyDescent="0.25">
      <c r="B34" s="14"/>
    </row>
    <row r="35" spans="2:2" x14ac:dyDescent="0.25">
      <c r="B35" s="14"/>
    </row>
    <row r="36" spans="2:2" x14ac:dyDescent="0.25">
      <c r="B36" s="14"/>
    </row>
  </sheetData>
  <mergeCells count="8">
    <mergeCell ref="B3:V3"/>
    <mergeCell ref="B4:V4"/>
    <mergeCell ref="B5:V5"/>
    <mergeCell ref="B6:V6"/>
    <mergeCell ref="D8:G8"/>
    <mergeCell ref="H8:L8"/>
    <mergeCell ref="M8:Q8"/>
    <mergeCell ref="R8:V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8"/>
  <sheetViews>
    <sheetView showGridLines="0" workbookViewId="0"/>
  </sheetViews>
  <sheetFormatPr defaultRowHeight="15" x14ac:dyDescent="0.25"/>
  <cols>
    <col min="1" max="1" width="12.28515625" customWidth="1"/>
    <col min="2" max="2" width="12.42578125" customWidth="1"/>
    <col min="3" max="3" width="42" customWidth="1"/>
    <col min="4" max="4" width="14.7109375" customWidth="1"/>
    <col min="9" max="9" width="9.140625" customWidth="1"/>
    <col min="11" max="11" width="9.140625" customWidth="1"/>
    <col min="12" max="15" width="9.28515625" customWidth="1"/>
    <col min="16" max="17" width="9.140625" customWidth="1"/>
    <col min="19" max="20" width="9.140625" customWidth="1"/>
    <col min="21" max="22" width="12" bestFit="1" customWidth="1"/>
    <col min="23" max="23" width="11" bestFit="1" customWidth="1"/>
  </cols>
  <sheetData>
    <row r="1" spans="1:20" x14ac:dyDescent="0.25">
      <c r="A1" s="40"/>
    </row>
    <row r="2" spans="1:20" ht="21" x14ac:dyDescent="0.35">
      <c r="A2" s="36" t="s">
        <v>382</v>
      </c>
    </row>
    <row r="3" spans="1:20" ht="32.25" customHeight="1" x14ac:dyDescent="0.25">
      <c r="B3" s="81" t="s">
        <v>351</v>
      </c>
      <c r="C3" s="81"/>
      <c r="D3" s="81"/>
      <c r="E3" s="81"/>
      <c r="F3" s="81"/>
      <c r="G3" s="81"/>
      <c r="H3" s="81"/>
      <c r="I3" s="81"/>
      <c r="J3" s="81"/>
      <c r="K3" s="81"/>
      <c r="L3" s="81"/>
      <c r="M3" s="81"/>
      <c r="N3" s="81"/>
      <c r="O3" s="81"/>
      <c r="P3" s="81"/>
      <c r="Q3" s="81"/>
      <c r="R3" s="81"/>
      <c r="S3" s="81"/>
      <c r="T3" s="81"/>
    </row>
    <row r="4" spans="1:20" x14ac:dyDescent="0.25">
      <c r="B4" s="85" t="s">
        <v>568</v>
      </c>
    </row>
    <row r="6" spans="1:20" s="42" customFormat="1" ht="36.75" customHeight="1" x14ac:dyDescent="0.25">
      <c r="E6" s="94" t="s">
        <v>266</v>
      </c>
      <c r="F6" s="95"/>
      <c r="G6" s="95"/>
      <c r="H6" s="96"/>
      <c r="I6" s="94" t="s">
        <v>335</v>
      </c>
      <c r="J6" s="95"/>
      <c r="K6" s="96"/>
      <c r="L6" s="97" t="s">
        <v>280</v>
      </c>
      <c r="M6" s="98"/>
      <c r="N6" s="98"/>
      <c r="O6" s="99"/>
      <c r="P6" s="94" t="s">
        <v>261</v>
      </c>
      <c r="Q6" s="95"/>
      <c r="R6" s="95"/>
      <c r="S6" s="95"/>
      <c r="T6" s="96"/>
    </row>
    <row r="7" spans="1:20" s="6" customFormat="1" ht="60" x14ac:dyDescent="0.25">
      <c r="A7" s="3" t="s">
        <v>348</v>
      </c>
      <c r="B7" s="10" t="s">
        <v>293</v>
      </c>
      <c r="C7" s="10" t="s">
        <v>294</v>
      </c>
      <c r="D7" s="10" t="s">
        <v>334</v>
      </c>
      <c r="E7" s="50" t="s">
        <v>257</v>
      </c>
      <c r="F7" s="50" t="s">
        <v>258</v>
      </c>
      <c r="G7" s="50" t="s">
        <v>259</v>
      </c>
      <c r="H7" s="89" t="s">
        <v>260</v>
      </c>
      <c r="I7" s="90" t="s">
        <v>350</v>
      </c>
      <c r="J7" s="90" t="s">
        <v>256</v>
      </c>
      <c r="K7" s="90" t="s">
        <v>336</v>
      </c>
      <c r="L7" s="50" t="s">
        <v>264</v>
      </c>
      <c r="M7" s="50">
        <v>1</v>
      </c>
      <c r="N7" s="50">
        <v>2</v>
      </c>
      <c r="O7" s="50" t="s">
        <v>349</v>
      </c>
      <c r="P7" s="50" t="s">
        <v>262</v>
      </c>
      <c r="Q7" s="50">
        <v>2</v>
      </c>
      <c r="R7" s="50">
        <v>3</v>
      </c>
      <c r="S7" s="50">
        <v>4</v>
      </c>
      <c r="T7" s="89" t="s">
        <v>263</v>
      </c>
    </row>
    <row r="8" spans="1:20" s="7" customFormat="1" ht="15" customHeight="1" x14ac:dyDescent="0.25">
      <c r="A8" s="73" t="s">
        <v>392</v>
      </c>
      <c r="B8" s="10" t="s">
        <v>360</v>
      </c>
      <c r="C8" s="10" t="s">
        <v>359</v>
      </c>
      <c r="D8" s="86">
        <v>1339</v>
      </c>
      <c r="E8" s="79">
        <v>0.12</v>
      </c>
      <c r="F8" s="79">
        <v>0.25</v>
      </c>
      <c r="G8" s="79">
        <v>0.4</v>
      </c>
      <c r="H8" s="79">
        <v>0.23</v>
      </c>
      <c r="I8" s="55">
        <v>0.52</v>
      </c>
      <c r="J8" s="55">
        <v>0.32</v>
      </c>
      <c r="K8" s="55">
        <v>0.16</v>
      </c>
      <c r="L8" s="55">
        <v>0.36</v>
      </c>
      <c r="M8" s="55">
        <v>0.34</v>
      </c>
      <c r="N8" s="55">
        <v>0.17</v>
      </c>
      <c r="O8" s="55">
        <v>0.13</v>
      </c>
      <c r="P8" s="55">
        <v>0.2</v>
      </c>
      <c r="Q8" s="55">
        <v>0.22</v>
      </c>
      <c r="R8" s="55">
        <v>0.21</v>
      </c>
      <c r="S8" s="55">
        <v>0.19</v>
      </c>
      <c r="T8" s="55">
        <v>0.18</v>
      </c>
    </row>
    <row r="9" spans="1:20" s="6" customFormat="1" x14ac:dyDescent="0.25">
      <c r="A9" s="6" t="s">
        <v>392</v>
      </c>
      <c r="B9" s="6" t="s">
        <v>281</v>
      </c>
      <c r="C9" s="6" t="s">
        <v>282</v>
      </c>
      <c r="D9" s="69">
        <v>340</v>
      </c>
      <c r="E9" s="17">
        <v>0.12941176470588237</v>
      </c>
      <c r="F9" s="17">
        <v>0.22352941176470589</v>
      </c>
      <c r="G9" s="17">
        <v>0.4088235294117647</v>
      </c>
      <c r="H9" s="17">
        <v>0.23823529411764705</v>
      </c>
      <c r="I9" s="17">
        <v>0.58823529411764708</v>
      </c>
      <c r="J9" s="17">
        <v>0.30882352941176472</v>
      </c>
      <c r="K9" s="17">
        <v>0.10294117647058823</v>
      </c>
      <c r="L9" s="17">
        <v>0.33933933933933935</v>
      </c>
      <c r="M9" s="17">
        <v>0.31231231231231232</v>
      </c>
      <c r="N9" s="17">
        <v>0.17117117117117117</v>
      </c>
      <c r="O9" s="17">
        <v>0.17717717717717718</v>
      </c>
      <c r="P9" s="17">
        <v>0.12307692307692308</v>
      </c>
      <c r="Q9" s="17">
        <v>0.1641025641025641</v>
      </c>
      <c r="R9" s="17">
        <v>0.27179487179487177</v>
      </c>
      <c r="S9" s="17">
        <v>0.23076923076923078</v>
      </c>
      <c r="T9" s="17">
        <v>0.21025641025641026</v>
      </c>
    </row>
    <row r="10" spans="1:20" s="6" customFormat="1" x14ac:dyDescent="0.25">
      <c r="A10" s="6" t="s">
        <v>392</v>
      </c>
      <c r="B10" s="6" t="s">
        <v>283</v>
      </c>
      <c r="C10" s="6" t="s">
        <v>284</v>
      </c>
      <c r="D10" s="69">
        <v>181</v>
      </c>
      <c r="E10" s="17">
        <v>0.12222222222222222</v>
      </c>
      <c r="F10" s="17">
        <v>0.25</v>
      </c>
      <c r="G10" s="17">
        <v>0.44444444444444442</v>
      </c>
      <c r="H10" s="17">
        <v>0.18333333333333332</v>
      </c>
      <c r="I10" s="17">
        <v>0.53038674033149169</v>
      </c>
      <c r="J10" s="17">
        <v>0.425414364640884</v>
      </c>
      <c r="K10" s="17">
        <v>4.4198895027624308E-2</v>
      </c>
      <c r="L10" s="17">
        <v>0.44692737430167595</v>
      </c>
      <c r="M10" s="17">
        <v>0.27374301675977653</v>
      </c>
      <c r="N10" s="17">
        <v>0.18435754189944134</v>
      </c>
      <c r="O10" s="17">
        <v>9.4972067039106142E-2</v>
      </c>
      <c r="P10" s="17">
        <v>0.08</v>
      </c>
      <c r="Q10" s="17">
        <v>0.17</v>
      </c>
      <c r="R10" s="17">
        <v>0.36</v>
      </c>
      <c r="S10" s="17">
        <v>0.32</v>
      </c>
      <c r="T10" s="17">
        <v>7.0000000000000007E-2</v>
      </c>
    </row>
    <row r="11" spans="1:20" s="6" customFormat="1" x14ac:dyDescent="0.25">
      <c r="A11" s="6" t="s">
        <v>392</v>
      </c>
      <c r="B11" s="6" t="s">
        <v>285</v>
      </c>
      <c r="C11" s="6" t="s">
        <v>286</v>
      </c>
      <c r="D11" s="69">
        <v>226</v>
      </c>
      <c r="E11" s="17">
        <v>0.10619469026548672</v>
      </c>
      <c r="F11" s="17">
        <v>0.27433628318584069</v>
      </c>
      <c r="G11" s="17">
        <v>0.38938053097345132</v>
      </c>
      <c r="H11" s="17">
        <v>0.23008849557522124</v>
      </c>
      <c r="I11" s="17">
        <v>0.4247787610619469</v>
      </c>
      <c r="J11" s="17">
        <v>0.23008849557522124</v>
      </c>
      <c r="K11" s="17">
        <v>0.34513274336283184</v>
      </c>
      <c r="L11" s="17">
        <v>0.31606217616580312</v>
      </c>
      <c r="M11" s="17">
        <v>0.34196891191709844</v>
      </c>
      <c r="N11" s="17">
        <v>0.19689119170984457</v>
      </c>
      <c r="O11" s="17">
        <v>0.14507772020725387</v>
      </c>
      <c r="P11" s="17">
        <v>0.26056338028169013</v>
      </c>
      <c r="Q11" s="17">
        <v>0.20422535211267606</v>
      </c>
      <c r="R11" s="17">
        <v>0.14084507042253522</v>
      </c>
      <c r="S11" s="17">
        <v>0.18309859154929578</v>
      </c>
      <c r="T11" s="17">
        <v>0.21126760563380281</v>
      </c>
    </row>
    <row r="12" spans="1:20" s="6" customFormat="1" x14ac:dyDescent="0.25">
      <c r="A12" s="6" t="s">
        <v>392</v>
      </c>
      <c r="B12" s="6" t="s">
        <v>287</v>
      </c>
      <c r="C12" s="6" t="s">
        <v>288</v>
      </c>
      <c r="D12" s="69">
        <v>167</v>
      </c>
      <c r="E12" s="17">
        <v>0.13333333333333333</v>
      </c>
      <c r="F12" s="17">
        <v>0.24242424242424243</v>
      </c>
      <c r="G12" s="17">
        <v>0.38181818181818183</v>
      </c>
      <c r="H12" s="17">
        <v>0.24242424242424243</v>
      </c>
      <c r="I12" s="17">
        <v>0.41916167664670656</v>
      </c>
      <c r="J12" s="17">
        <v>0.32934131736526945</v>
      </c>
      <c r="K12" s="17">
        <v>0.25149700598802394</v>
      </c>
      <c r="L12" s="17">
        <v>0.40384615384615385</v>
      </c>
      <c r="M12" s="17">
        <v>0.37820512820512819</v>
      </c>
      <c r="N12" s="17">
        <v>0.11538461538461539</v>
      </c>
      <c r="O12" s="17">
        <v>0.10256410256410256</v>
      </c>
      <c r="P12" s="17">
        <v>0.23762376237623761</v>
      </c>
      <c r="Q12" s="17">
        <v>9.9009900990099015E-2</v>
      </c>
      <c r="R12" s="17">
        <v>0.21782178217821782</v>
      </c>
      <c r="S12" s="17">
        <v>8.9108910891089105E-2</v>
      </c>
      <c r="T12" s="17">
        <v>0.35643564356435642</v>
      </c>
    </row>
    <row r="13" spans="1:20" s="6" customFormat="1" x14ac:dyDescent="0.25">
      <c r="A13" s="6" t="s">
        <v>392</v>
      </c>
      <c r="B13" s="6" t="s">
        <v>289</v>
      </c>
      <c r="C13" s="6" t="s">
        <v>290</v>
      </c>
      <c r="D13" s="69">
        <v>159</v>
      </c>
      <c r="E13" s="17">
        <v>0.10062893081761007</v>
      </c>
      <c r="F13" s="17">
        <v>0.26415094339622641</v>
      </c>
      <c r="G13" s="17">
        <v>0.35849056603773582</v>
      </c>
      <c r="H13" s="17">
        <v>0.27672955974842767</v>
      </c>
      <c r="I13" s="17">
        <v>0.62264150943396224</v>
      </c>
      <c r="J13" s="17">
        <v>0.32704402515723269</v>
      </c>
      <c r="K13" s="17">
        <v>5.0314465408805034E-2</v>
      </c>
      <c r="L13" s="17">
        <v>0.36477987421383645</v>
      </c>
      <c r="M13" s="17">
        <v>0.36477987421383645</v>
      </c>
      <c r="N13" s="17">
        <v>0.14465408805031446</v>
      </c>
      <c r="O13" s="17">
        <v>0.12578616352201258</v>
      </c>
      <c r="P13" s="17">
        <v>0.25</v>
      </c>
      <c r="Q13" s="17">
        <v>0.44318181818181818</v>
      </c>
      <c r="R13" s="17">
        <v>0.15909090909090909</v>
      </c>
      <c r="S13" s="17">
        <v>9.0909090909090912E-2</v>
      </c>
      <c r="T13" s="17">
        <v>5.6818181818181816E-2</v>
      </c>
    </row>
    <row r="14" spans="1:20" s="6" customFormat="1" x14ac:dyDescent="0.25">
      <c r="A14" s="6" t="s">
        <v>392</v>
      </c>
      <c r="B14" s="6" t="s">
        <v>291</v>
      </c>
      <c r="C14" s="6" t="s">
        <v>292</v>
      </c>
      <c r="D14" s="69">
        <v>266</v>
      </c>
      <c r="E14" s="17">
        <v>0.13157894736842105</v>
      </c>
      <c r="F14" s="17">
        <v>0.23308270676691728</v>
      </c>
      <c r="G14" s="17">
        <v>0.39849624060150374</v>
      </c>
      <c r="H14" s="17">
        <v>0.23684210526315788</v>
      </c>
      <c r="I14" s="17">
        <v>0.4924812030075188</v>
      </c>
      <c r="J14" s="17">
        <v>0.33458646616541354</v>
      </c>
      <c r="K14" s="17">
        <v>0.17293233082706766</v>
      </c>
      <c r="L14" s="17">
        <v>0.32442748091603052</v>
      </c>
      <c r="M14" s="17">
        <v>0.37786259541984735</v>
      </c>
      <c r="N14" s="17">
        <v>0.19847328244274809</v>
      </c>
      <c r="O14" s="17">
        <v>9.9236641221374045E-2</v>
      </c>
      <c r="P14" s="17">
        <v>0.25641025641025639</v>
      </c>
      <c r="Q14" s="17">
        <v>0.26923076923076922</v>
      </c>
      <c r="R14" s="17">
        <v>0.12179487179487179</v>
      </c>
      <c r="S14" s="17">
        <v>0.1858974358974359</v>
      </c>
      <c r="T14" s="17">
        <v>0.16666666666666666</v>
      </c>
    </row>
    <row r="18" spans="3:18" x14ac:dyDescent="0.25">
      <c r="C18" s="21"/>
      <c r="D18" s="6"/>
    </row>
    <row r="27" spans="3:18" x14ac:dyDescent="0.25">
      <c r="K27" s="70"/>
      <c r="Q27" s="70"/>
    </row>
    <row r="28" spans="3:18" x14ac:dyDescent="0.25">
      <c r="R28" s="70"/>
    </row>
  </sheetData>
  <mergeCells count="5">
    <mergeCell ref="E6:H6"/>
    <mergeCell ref="I6:K6"/>
    <mergeCell ref="L6:O6"/>
    <mergeCell ref="P6:T6"/>
    <mergeCell ref="B3:T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36"/>
  <sheetViews>
    <sheetView showGridLines="0" zoomScaleNormal="100" workbookViewId="0"/>
  </sheetViews>
  <sheetFormatPr defaultRowHeight="15" x14ac:dyDescent="0.25"/>
  <cols>
    <col min="1" max="1" width="11.7109375" customWidth="1"/>
    <col min="2" max="2" width="38" customWidth="1"/>
    <col min="3" max="3" width="10.140625" customWidth="1"/>
    <col min="4" max="4" width="52.7109375" customWidth="1"/>
    <col min="5" max="5" width="16.28515625" customWidth="1"/>
    <col min="6" max="6" width="15" customWidth="1"/>
    <col min="7" max="11" width="19.7109375" customWidth="1"/>
    <col min="12" max="12" width="19.7109375" style="4" customWidth="1"/>
    <col min="13" max="15" width="19.7109375" customWidth="1"/>
  </cols>
  <sheetData>
    <row r="1" spans="1:15" x14ac:dyDescent="0.25">
      <c r="A1" s="40"/>
    </row>
    <row r="2" spans="1:15" ht="21" x14ac:dyDescent="0.35">
      <c r="A2" s="36" t="s">
        <v>383</v>
      </c>
    </row>
    <row r="3" spans="1:15" x14ac:dyDescent="0.25">
      <c r="B3" s="81" t="s">
        <v>328</v>
      </c>
      <c r="C3" s="81"/>
      <c r="D3" s="81"/>
      <c r="E3" s="81"/>
      <c r="F3" s="81"/>
      <c r="G3" s="81"/>
      <c r="H3" s="81"/>
      <c r="I3" s="81"/>
      <c r="J3" s="81"/>
      <c r="K3" s="81"/>
      <c r="L3" s="81"/>
      <c r="M3" s="81"/>
      <c r="N3" s="81"/>
      <c r="O3" s="81"/>
    </row>
    <row r="4" spans="1:15" ht="31.5" customHeight="1" x14ac:dyDescent="0.25">
      <c r="B4" s="81" t="s">
        <v>347</v>
      </c>
      <c r="C4" s="81"/>
      <c r="D4" s="81"/>
      <c r="E4" s="81"/>
      <c r="F4" s="81"/>
      <c r="G4" s="81"/>
      <c r="H4" s="81"/>
      <c r="I4" s="81"/>
      <c r="J4" s="81"/>
      <c r="K4" s="81"/>
      <c r="L4" s="81"/>
      <c r="M4" s="81"/>
      <c r="N4" s="81"/>
      <c r="O4" s="81"/>
    </row>
    <row r="5" spans="1:15" ht="32.25" customHeight="1" x14ac:dyDescent="0.25">
      <c r="B5" s="83" t="s">
        <v>532</v>
      </c>
      <c r="C5" s="81"/>
      <c r="D5" s="81"/>
      <c r="E5" s="81"/>
      <c r="F5" s="81"/>
      <c r="G5" s="81"/>
      <c r="H5" s="81"/>
      <c r="I5" s="81"/>
      <c r="J5" s="81"/>
      <c r="K5" s="81"/>
      <c r="L5" s="81"/>
      <c r="M5" s="81"/>
      <c r="N5" s="81"/>
      <c r="O5" s="81"/>
    </row>
    <row r="6" spans="1:15" s="2" customFormat="1" ht="20.45" customHeight="1" x14ac:dyDescent="0.25">
      <c r="A6" s="20"/>
      <c r="B6" s="20"/>
      <c r="C6" s="20"/>
      <c r="D6" s="20"/>
      <c r="E6" s="20"/>
      <c r="F6" s="20"/>
      <c r="G6" s="42"/>
      <c r="H6" s="42"/>
      <c r="I6" s="42"/>
      <c r="J6" s="42"/>
      <c r="K6" s="42"/>
      <c r="L6" s="20"/>
      <c r="M6" s="20"/>
      <c r="N6" s="20"/>
      <c r="O6" s="20"/>
    </row>
    <row r="7" spans="1:15" s="2" customFormat="1" ht="139.5" customHeight="1" x14ac:dyDescent="0.25">
      <c r="A7" s="49" t="s">
        <v>339</v>
      </c>
      <c r="B7" s="49" t="s">
        <v>356</v>
      </c>
      <c r="C7" s="50" t="s">
        <v>1</v>
      </c>
      <c r="D7" s="50" t="s">
        <v>2</v>
      </c>
      <c r="E7" s="10" t="s">
        <v>329</v>
      </c>
      <c r="F7" s="101" t="s">
        <v>511</v>
      </c>
      <c r="G7" s="10" t="s">
        <v>569</v>
      </c>
      <c r="H7" s="10" t="s">
        <v>570</v>
      </c>
      <c r="I7" s="10" t="s">
        <v>571</v>
      </c>
      <c r="J7" s="87" t="s">
        <v>572</v>
      </c>
      <c r="K7" s="87" t="s">
        <v>573</v>
      </c>
      <c r="L7" s="10" t="s">
        <v>574</v>
      </c>
      <c r="M7" s="10" t="s">
        <v>575</v>
      </c>
      <c r="N7" s="10" t="s">
        <v>576</v>
      </c>
      <c r="O7" s="102" t="s">
        <v>577</v>
      </c>
    </row>
    <row r="8" spans="1:15" s="7" customFormat="1" x14ac:dyDescent="0.25">
      <c r="A8" s="77" t="s">
        <v>338</v>
      </c>
      <c r="B8" s="78" t="s">
        <v>358</v>
      </c>
      <c r="C8" s="10" t="s">
        <v>564</v>
      </c>
      <c r="D8" s="78"/>
      <c r="E8" s="75">
        <v>19243</v>
      </c>
      <c r="F8" s="103">
        <v>10531</v>
      </c>
      <c r="G8" s="104">
        <v>0.21110000000000001</v>
      </c>
      <c r="H8" s="76">
        <v>0.1767</v>
      </c>
      <c r="I8" s="55">
        <v>0.30480000000000002</v>
      </c>
      <c r="J8" s="55">
        <v>0.37880000000000003</v>
      </c>
      <c r="K8" s="55">
        <v>0.15809999999999999</v>
      </c>
      <c r="L8" s="73" t="s">
        <v>512</v>
      </c>
      <c r="M8" s="55">
        <v>0.93220000000000003</v>
      </c>
      <c r="N8" s="55">
        <v>0.63190000000000002</v>
      </c>
      <c r="O8" s="79">
        <v>0.68</v>
      </c>
    </row>
    <row r="9" spans="1:15" s="6" customFormat="1" x14ac:dyDescent="0.25">
      <c r="A9" s="6" t="s">
        <v>338</v>
      </c>
      <c r="B9" s="6" t="s">
        <v>127</v>
      </c>
      <c r="C9" s="6" t="s">
        <v>3</v>
      </c>
      <c r="D9" s="6" t="s">
        <v>168</v>
      </c>
      <c r="E9" s="47">
        <v>102</v>
      </c>
      <c r="F9" s="47">
        <v>60</v>
      </c>
      <c r="G9" s="17">
        <v>0.16494844853878021</v>
      </c>
      <c r="H9" s="17">
        <v>9.5238097012042999E-2</v>
      </c>
      <c r="I9" s="17">
        <v>0.29411765933036799</v>
      </c>
      <c r="J9" s="17">
        <v>0.32352942228317261</v>
      </c>
      <c r="K9" s="17">
        <v>0.24509803950786591</v>
      </c>
      <c r="L9" s="6" t="s">
        <v>395</v>
      </c>
      <c r="M9" s="17">
        <v>0.96551722288131714</v>
      </c>
      <c r="N9" s="17">
        <v>0.27450981736183172</v>
      </c>
      <c r="O9" s="54">
        <v>0.28431373834609991</v>
      </c>
    </row>
    <row r="10" spans="1:15" s="6" customFormat="1" x14ac:dyDescent="0.25">
      <c r="A10" s="6" t="s">
        <v>338</v>
      </c>
      <c r="B10" s="6" t="s">
        <v>133</v>
      </c>
      <c r="C10" s="6" t="s">
        <v>4</v>
      </c>
      <c r="D10" s="6" t="s">
        <v>196</v>
      </c>
      <c r="E10" s="47">
        <v>186</v>
      </c>
      <c r="F10" s="47">
        <v>101</v>
      </c>
      <c r="G10" s="17">
        <v>0.22702702879905701</v>
      </c>
      <c r="H10" s="17">
        <v>0.190476194024086</v>
      </c>
      <c r="I10" s="17">
        <v>0.30508473515510559</v>
      </c>
      <c r="J10" s="17">
        <v>0.36021506786346441</v>
      </c>
      <c r="K10" s="17">
        <v>0.26881721615791321</v>
      </c>
      <c r="L10" s="6" t="s">
        <v>396</v>
      </c>
      <c r="M10" s="17">
        <v>0.94444441795349121</v>
      </c>
      <c r="N10" s="17">
        <v>0.73118281364440918</v>
      </c>
      <c r="O10" s="54">
        <v>0.77419352531433105</v>
      </c>
    </row>
    <row r="11" spans="1:15" s="6" customFormat="1" x14ac:dyDescent="0.25">
      <c r="A11" s="6" t="s">
        <v>338</v>
      </c>
      <c r="B11" s="6" t="s">
        <v>140</v>
      </c>
      <c r="C11" s="6" t="s">
        <v>5</v>
      </c>
      <c r="D11" s="6" t="s">
        <v>235</v>
      </c>
      <c r="E11" s="47">
        <v>232</v>
      </c>
      <c r="F11" s="47">
        <v>125</v>
      </c>
      <c r="G11" s="17">
        <v>0.20869565010070801</v>
      </c>
      <c r="H11" s="17">
        <v>0.1787709444761276</v>
      </c>
      <c r="I11" s="17">
        <v>0.31372550129890442</v>
      </c>
      <c r="J11" s="17">
        <v>0.375</v>
      </c>
      <c r="K11" s="17">
        <v>3.4482758492231369E-2</v>
      </c>
      <c r="L11" s="6" t="s">
        <v>397</v>
      </c>
      <c r="M11" s="17">
        <v>0.98290598392486572</v>
      </c>
      <c r="N11" s="17">
        <v>0.49568966031074518</v>
      </c>
      <c r="O11" s="54">
        <v>0.50431036949157715</v>
      </c>
    </row>
    <row r="12" spans="1:15" s="6" customFormat="1" x14ac:dyDescent="0.25">
      <c r="A12" s="6" t="s">
        <v>338</v>
      </c>
      <c r="B12" s="6" t="s">
        <v>140</v>
      </c>
      <c r="C12" s="6" t="s">
        <v>6</v>
      </c>
      <c r="D12" s="6" t="s">
        <v>232</v>
      </c>
      <c r="E12" s="47">
        <v>68</v>
      </c>
      <c r="F12" s="47">
        <v>41</v>
      </c>
      <c r="G12" s="17">
        <v>0.17647059261798859</v>
      </c>
      <c r="H12" s="17">
        <v>0.1428571492433548</v>
      </c>
      <c r="I12" s="17">
        <v>0.26315790414810181</v>
      </c>
      <c r="J12" s="17">
        <v>0.38235294818878168</v>
      </c>
      <c r="K12" s="17">
        <v>5.8823529630899429E-2</v>
      </c>
      <c r="L12" s="6" t="s">
        <v>398</v>
      </c>
      <c r="M12" s="17">
        <v>1</v>
      </c>
      <c r="N12" s="17">
        <v>0.80882352590560913</v>
      </c>
      <c r="O12" s="54">
        <v>0.80882352590560913</v>
      </c>
    </row>
    <row r="13" spans="1:15" s="6" customFormat="1" x14ac:dyDescent="0.25">
      <c r="A13" s="6" t="s">
        <v>338</v>
      </c>
      <c r="B13" s="6" t="s">
        <v>132</v>
      </c>
      <c r="C13" s="6" t="s">
        <v>7</v>
      </c>
      <c r="D13" s="6" t="s">
        <v>188</v>
      </c>
      <c r="E13" s="47">
        <v>131</v>
      </c>
      <c r="F13" s="47">
        <v>62</v>
      </c>
      <c r="G13" s="17">
        <v>0.26153847575187678</v>
      </c>
      <c r="H13" s="17">
        <v>0.16438356041908261</v>
      </c>
      <c r="I13" s="17">
        <v>0.38596490025520319</v>
      </c>
      <c r="J13" s="17">
        <v>0.44274809956550598</v>
      </c>
      <c r="K13" s="17">
        <v>0.17557251453399661</v>
      </c>
      <c r="L13" s="6" t="s">
        <v>399</v>
      </c>
      <c r="M13" s="64" t="s">
        <v>269</v>
      </c>
      <c r="N13" s="17">
        <v>5.3435113281011581E-2</v>
      </c>
      <c r="O13" s="54">
        <v>5.3435113281011581E-2</v>
      </c>
    </row>
    <row r="14" spans="1:15" s="6" customFormat="1" x14ac:dyDescent="0.25">
      <c r="A14" s="6" t="s">
        <v>338</v>
      </c>
      <c r="B14" s="6" t="s">
        <v>357</v>
      </c>
      <c r="C14" s="6" t="s">
        <v>8</v>
      </c>
      <c r="D14" s="6" t="s">
        <v>205</v>
      </c>
      <c r="E14" s="47">
        <v>96</v>
      </c>
      <c r="F14" s="47">
        <v>58</v>
      </c>
      <c r="G14" s="17">
        <v>0.31578946113586431</v>
      </c>
      <c r="H14" s="17">
        <v>0.37254902720451349</v>
      </c>
      <c r="I14" s="17">
        <v>0.25</v>
      </c>
      <c r="J14" s="17">
        <v>0.4166666567325592</v>
      </c>
      <c r="K14" s="17">
        <v>7.2916664183139801E-2</v>
      </c>
      <c r="L14" s="6" t="s">
        <v>400</v>
      </c>
      <c r="M14" s="17">
        <v>1</v>
      </c>
      <c r="N14" s="17">
        <v>0.71875</v>
      </c>
      <c r="O14" s="54">
        <v>0.71875</v>
      </c>
    </row>
    <row r="15" spans="1:15" s="6" customFormat="1" x14ac:dyDescent="0.25">
      <c r="A15" s="6" t="s">
        <v>338</v>
      </c>
      <c r="B15" s="6" t="s">
        <v>138</v>
      </c>
      <c r="C15" s="6" t="s">
        <v>9</v>
      </c>
      <c r="D15" s="6" t="s">
        <v>223</v>
      </c>
      <c r="E15" s="47">
        <v>87</v>
      </c>
      <c r="F15" s="47">
        <v>52</v>
      </c>
      <c r="G15" s="17">
        <v>0.2380952388048172</v>
      </c>
      <c r="H15" s="17">
        <v>0.25</v>
      </c>
      <c r="I15" s="17">
        <v>0.20000000298023221</v>
      </c>
      <c r="J15" s="17">
        <v>0.3333333432674408</v>
      </c>
      <c r="K15" s="17">
        <v>0.10344827920198441</v>
      </c>
      <c r="L15" s="6" t="s">
        <v>401</v>
      </c>
      <c r="M15" s="17">
        <v>1</v>
      </c>
      <c r="N15" s="17">
        <v>0.7701149582862854</v>
      </c>
      <c r="O15" s="54">
        <v>0.7701149582862854</v>
      </c>
    </row>
    <row r="16" spans="1:15" s="6" customFormat="1" x14ac:dyDescent="0.25">
      <c r="A16" s="6" t="s">
        <v>338</v>
      </c>
      <c r="B16" s="6" t="s">
        <v>135</v>
      </c>
      <c r="C16" s="6" t="s">
        <v>10</v>
      </c>
      <c r="D16" s="6" t="s">
        <v>212</v>
      </c>
      <c r="E16" s="47">
        <v>207</v>
      </c>
      <c r="F16" s="47">
        <v>116</v>
      </c>
      <c r="G16" s="17">
        <v>0.22167487442493439</v>
      </c>
      <c r="H16" s="17">
        <v>0.20359280705451971</v>
      </c>
      <c r="I16" s="17">
        <v>0.3055555522441864</v>
      </c>
      <c r="J16" s="17">
        <v>0.23188406229019171</v>
      </c>
      <c r="K16" s="17">
        <v>0.39613527059555048</v>
      </c>
      <c r="L16" s="6" t="s">
        <v>402</v>
      </c>
      <c r="M16" s="17">
        <v>1</v>
      </c>
      <c r="N16" s="17">
        <v>9.6618354320526123E-2</v>
      </c>
      <c r="O16" s="54">
        <v>9.6618354320526123E-2</v>
      </c>
    </row>
    <row r="17" spans="1:15" s="6" customFormat="1" x14ac:dyDescent="0.25">
      <c r="A17" s="6" t="s">
        <v>338</v>
      </c>
      <c r="B17" s="6" t="s">
        <v>134</v>
      </c>
      <c r="C17" s="6" t="s">
        <v>11</v>
      </c>
      <c r="D17" s="6" t="s">
        <v>199</v>
      </c>
      <c r="E17" s="47">
        <v>133</v>
      </c>
      <c r="F17" s="47">
        <v>86</v>
      </c>
      <c r="G17" s="17">
        <v>0.19548872113227839</v>
      </c>
      <c r="H17" s="17">
        <v>0.18691588938236239</v>
      </c>
      <c r="I17" s="17">
        <v>0.23076923191547391</v>
      </c>
      <c r="J17" s="17">
        <v>0.44360902905464172</v>
      </c>
      <c r="K17" s="17">
        <v>3.0075188726186749E-2</v>
      </c>
      <c r="L17" s="6" t="s">
        <v>403</v>
      </c>
      <c r="M17" s="17">
        <v>0.97916668653488159</v>
      </c>
      <c r="N17" s="17">
        <v>0.70676690340042114</v>
      </c>
      <c r="O17" s="54">
        <v>0.72180449962615967</v>
      </c>
    </row>
    <row r="18" spans="1:15" s="6" customFormat="1" x14ac:dyDescent="0.25">
      <c r="A18" s="6" t="s">
        <v>338</v>
      </c>
      <c r="B18" s="6" t="s">
        <v>142</v>
      </c>
      <c r="C18" s="6" t="s">
        <v>12</v>
      </c>
      <c r="D18" s="6" t="s">
        <v>246</v>
      </c>
      <c r="E18" s="47">
        <v>142</v>
      </c>
      <c r="F18" s="47">
        <v>69</v>
      </c>
      <c r="G18" s="17">
        <v>0.12307692319154739</v>
      </c>
      <c r="H18" s="17">
        <v>0.10000000149011611</v>
      </c>
      <c r="I18" s="17">
        <v>0.17499999701976779</v>
      </c>
      <c r="J18" s="17">
        <v>0.24647887051105499</v>
      </c>
      <c r="K18" s="17">
        <v>0.24647887051105499</v>
      </c>
      <c r="L18" s="6" t="s">
        <v>404</v>
      </c>
      <c r="M18" s="17">
        <v>0.953125</v>
      </c>
      <c r="N18" s="17">
        <v>0.85915493965148926</v>
      </c>
      <c r="O18" s="54">
        <v>0.90140843391418457</v>
      </c>
    </row>
    <row r="19" spans="1:15" s="6" customFormat="1" x14ac:dyDescent="0.25">
      <c r="A19" s="6" t="s">
        <v>338</v>
      </c>
      <c r="B19" s="6" t="s">
        <v>268</v>
      </c>
      <c r="C19" s="6" t="s">
        <v>13</v>
      </c>
      <c r="D19" s="6" t="s">
        <v>164</v>
      </c>
      <c r="E19" s="47">
        <v>326</v>
      </c>
      <c r="F19" s="47">
        <v>155</v>
      </c>
      <c r="G19" s="17">
        <v>0.21333333849906921</v>
      </c>
      <c r="H19" s="17">
        <v>0.1834061145782471</v>
      </c>
      <c r="I19" s="17">
        <v>0.30985915660858149</v>
      </c>
      <c r="J19" s="17">
        <v>0.30674847960472112</v>
      </c>
      <c r="K19" s="17">
        <v>0.34662577509880071</v>
      </c>
      <c r="L19" s="6" t="s">
        <v>405</v>
      </c>
      <c r="M19" s="17">
        <v>0.983146071434021</v>
      </c>
      <c r="N19" s="17">
        <v>0.53680980205535889</v>
      </c>
      <c r="O19" s="54">
        <v>0.546012282371521</v>
      </c>
    </row>
    <row r="20" spans="1:15" s="6" customFormat="1" x14ac:dyDescent="0.25">
      <c r="A20" s="6" t="s">
        <v>338</v>
      </c>
      <c r="B20" s="6" t="s">
        <v>131</v>
      </c>
      <c r="C20" s="6" t="s">
        <v>14</v>
      </c>
      <c r="D20" s="6" t="s">
        <v>184</v>
      </c>
      <c r="E20" s="47">
        <v>214</v>
      </c>
      <c r="F20" s="47">
        <v>132</v>
      </c>
      <c r="G20" s="17">
        <v>0.26886790990829468</v>
      </c>
      <c r="H20" s="17">
        <v>0.2213114798069</v>
      </c>
      <c r="I20" s="17">
        <v>0.3333333432674408</v>
      </c>
      <c r="J20" s="17">
        <v>0.37383177876472468</v>
      </c>
      <c r="K20" s="17">
        <v>0.200934574007988</v>
      </c>
      <c r="L20" s="6" t="s">
        <v>406</v>
      </c>
      <c r="M20" s="17">
        <v>0.98657715320587158</v>
      </c>
      <c r="N20" s="17">
        <v>0.68691587448120117</v>
      </c>
      <c r="O20" s="54">
        <v>0.6962617039680481</v>
      </c>
    </row>
    <row r="21" spans="1:15" s="6" customFormat="1" x14ac:dyDescent="0.25">
      <c r="A21" s="6" t="s">
        <v>338</v>
      </c>
      <c r="B21" s="6" t="s">
        <v>357</v>
      </c>
      <c r="C21" s="6" t="s">
        <v>15</v>
      </c>
      <c r="D21" s="6" t="s">
        <v>559</v>
      </c>
      <c r="E21" s="47">
        <v>47</v>
      </c>
      <c r="F21" s="47">
        <v>27</v>
      </c>
      <c r="G21" s="17">
        <v>0.22727273404598239</v>
      </c>
      <c r="H21" s="17">
        <v>0.1875</v>
      </c>
      <c r="I21" s="17">
        <v>0.3333333432674408</v>
      </c>
      <c r="J21" s="17">
        <v>0.31914892792701721</v>
      </c>
      <c r="K21" s="17">
        <v>4.2553190141916282E-2</v>
      </c>
      <c r="L21" s="6" t="s">
        <v>407</v>
      </c>
      <c r="M21" s="17">
        <v>0.80555558204650879</v>
      </c>
      <c r="N21" s="17">
        <v>0.61702126264572144</v>
      </c>
      <c r="O21" s="54">
        <v>0.76595747470855713</v>
      </c>
    </row>
    <row r="22" spans="1:15" s="6" customFormat="1" x14ac:dyDescent="0.25">
      <c r="A22" s="6" t="s">
        <v>338</v>
      </c>
      <c r="B22" s="6" t="s">
        <v>357</v>
      </c>
      <c r="C22" s="6" t="s">
        <v>16</v>
      </c>
      <c r="D22" s="6" t="s">
        <v>391</v>
      </c>
      <c r="E22" s="47">
        <v>73</v>
      </c>
      <c r="F22" s="47">
        <v>45</v>
      </c>
      <c r="G22" s="17">
        <v>0.1805555522441864</v>
      </c>
      <c r="H22" s="17">
        <v>0.1428571492433548</v>
      </c>
      <c r="I22" s="17">
        <v>0.26086956262588501</v>
      </c>
      <c r="J22" s="17">
        <v>0.26027396321296692</v>
      </c>
      <c r="K22" s="17">
        <v>0.2054794579744339</v>
      </c>
      <c r="L22" s="6" t="s">
        <v>408</v>
      </c>
      <c r="M22" s="17">
        <v>0.9649122953414917</v>
      </c>
      <c r="N22" s="17">
        <v>0.75342464447021484</v>
      </c>
      <c r="O22" s="54">
        <v>0.78082191944122314</v>
      </c>
    </row>
    <row r="23" spans="1:15" s="6" customFormat="1" x14ac:dyDescent="0.25">
      <c r="A23" s="6" t="s">
        <v>338</v>
      </c>
      <c r="B23" s="6" t="s">
        <v>140</v>
      </c>
      <c r="C23" s="6" t="s">
        <v>17</v>
      </c>
      <c r="D23" s="6" t="s">
        <v>230</v>
      </c>
      <c r="E23" s="47">
        <v>77</v>
      </c>
      <c r="F23" s="47">
        <v>48</v>
      </c>
      <c r="G23" s="17">
        <v>0.17105263471603391</v>
      </c>
      <c r="H23" s="17">
        <v>0.13432836532592771</v>
      </c>
      <c r="I23" s="65" t="s">
        <v>269</v>
      </c>
      <c r="J23" s="17">
        <v>0.48051947355270391</v>
      </c>
      <c r="K23" s="17">
        <v>6.4935065805912018E-2</v>
      </c>
      <c r="L23" s="6" t="s">
        <v>409</v>
      </c>
      <c r="M23" s="17">
        <v>1</v>
      </c>
      <c r="N23" s="17">
        <v>0.90909093618392944</v>
      </c>
      <c r="O23" s="54">
        <v>0.90909093618392944</v>
      </c>
    </row>
    <row r="24" spans="1:15" s="6" customFormat="1" x14ac:dyDescent="0.25">
      <c r="A24" s="6" t="s">
        <v>338</v>
      </c>
      <c r="B24" s="6" t="s">
        <v>141</v>
      </c>
      <c r="C24" s="6" t="s">
        <v>18</v>
      </c>
      <c r="D24" s="6" t="s">
        <v>242</v>
      </c>
      <c r="E24" s="47">
        <v>110</v>
      </c>
      <c r="F24" s="47">
        <v>53</v>
      </c>
      <c r="G24" s="17">
        <v>0.3055555522441864</v>
      </c>
      <c r="H24" s="17">
        <v>0.27710843086242681</v>
      </c>
      <c r="I24" s="17">
        <v>0.40000000596046448</v>
      </c>
      <c r="J24" s="17">
        <v>0.36363637447357178</v>
      </c>
      <c r="K24" s="17">
        <v>0.26363635063171392</v>
      </c>
      <c r="L24" s="6" t="s">
        <v>410</v>
      </c>
      <c r="M24" s="17">
        <v>0.98863637447357178</v>
      </c>
      <c r="N24" s="17">
        <v>0.79090911149978638</v>
      </c>
      <c r="O24" s="54">
        <v>0.80000001192092896</v>
      </c>
    </row>
    <row r="25" spans="1:15" s="6" customFormat="1" x14ac:dyDescent="0.25">
      <c r="A25" s="6" t="s">
        <v>338</v>
      </c>
      <c r="B25" s="6" t="s">
        <v>125</v>
      </c>
      <c r="C25" s="6" t="s">
        <v>19</v>
      </c>
      <c r="D25" s="6" t="s">
        <v>149</v>
      </c>
      <c r="E25" s="47">
        <v>181</v>
      </c>
      <c r="F25" s="47">
        <v>104</v>
      </c>
      <c r="G25" s="17">
        <v>0.22674418985843661</v>
      </c>
      <c r="H25" s="17">
        <v>0.190476194024086</v>
      </c>
      <c r="I25" s="17">
        <v>0.32608696818351751</v>
      </c>
      <c r="J25" s="17">
        <v>0.43093922734260559</v>
      </c>
      <c r="K25" s="17">
        <v>5.5248620919883251E-3</v>
      </c>
      <c r="L25" s="6" t="s">
        <v>411</v>
      </c>
      <c r="M25" s="17">
        <v>0.94478529691696167</v>
      </c>
      <c r="N25" s="17">
        <v>0.85082870721817017</v>
      </c>
      <c r="O25" s="54">
        <v>0.90055251121520996</v>
      </c>
    </row>
    <row r="26" spans="1:15" s="6" customFormat="1" x14ac:dyDescent="0.25">
      <c r="A26" s="6" t="s">
        <v>338</v>
      </c>
      <c r="B26" s="6" t="s">
        <v>125</v>
      </c>
      <c r="C26" s="6" t="s">
        <v>20</v>
      </c>
      <c r="D26" s="6" t="s">
        <v>146</v>
      </c>
      <c r="E26" s="47">
        <v>260</v>
      </c>
      <c r="F26" s="47">
        <v>147</v>
      </c>
      <c r="G26" s="17">
        <v>0.19230769574642179</v>
      </c>
      <c r="H26" s="17">
        <v>0.17177914083004001</v>
      </c>
      <c r="I26" s="17">
        <v>0.22680412232875821</v>
      </c>
      <c r="J26" s="17">
        <v>0.49615383148193359</v>
      </c>
      <c r="K26" s="17">
        <v>1.9230769947171211E-2</v>
      </c>
      <c r="L26" s="6" t="s">
        <v>412</v>
      </c>
      <c r="M26" s="17">
        <v>0.94999998807907104</v>
      </c>
      <c r="N26" s="17">
        <v>0.73076921701431274</v>
      </c>
      <c r="O26" s="54">
        <v>0.76923078298568726</v>
      </c>
    </row>
    <row r="27" spans="1:15" s="6" customFormat="1" x14ac:dyDescent="0.25">
      <c r="A27" s="6" t="s">
        <v>338</v>
      </c>
      <c r="B27" s="6" t="s">
        <v>125</v>
      </c>
      <c r="C27" s="6" t="s">
        <v>21</v>
      </c>
      <c r="D27" s="6" t="s">
        <v>147</v>
      </c>
      <c r="E27" s="47">
        <v>128</v>
      </c>
      <c r="F27" s="47">
        <v>70</v>
      </c>
      <c r="G27" s="17">
        <v>0.203125</v>
      </c>
      <c r="H27" s="17">
        <v>0.1758241802453995</v>
      </c>
      <c r="I27" s="17">
        <v>0.27027025818824768</v>
      </c>
      <c r="J27" s="17">
        <v>0.2734375</v>
      </c>
      <c r="K27" s="17">
        <v>9.375E-2</v>
      </c>
      <c r="L27" s="6" t="s">
        <v>413</v>
      </c>
      <c r="M27" s="17">
        <v>0.99099099636077881</v>
      </c>
      <c r="N27" s="17">
        <v>0.859375</v>
      </c>
      <c r="O27" s="54">
        <v>0.8671875</v>
      </c>
    </row>
    <row r="28" spans="1:15" s="6" customFormat="1" x14ac:dyDescent="0.25">
      <c r="A28" s="6" t="s">
        <v>338</v>
      </c>
      <c r="B28" s="6" t="s">
        <v>268</v>
      </c>
      <c r="C28" s="6" t="s">
        <v>23</v>
      </c>
      <c r="D28" s="6" t="s">
        <v>162</v>
      </c>
      <c r="E28" s="47">
        <v>179</v>
      </c>
      <c r="F28" s="47">
        <v>90</v>
      </c>
      <c r="G28" s="17">
        <v>0.25988700985908508</v>
      </c>
      <c r="H28" s="17">
        <v>0.20149253308773041</v>
      </c>
      <c r="I28" s="17">
        <v>0.44186046719551092</v>
      </c>
      <c r="J28" s="17">
        <v>0.34078213572502142</v>
      </c>
      <c r="K28" s="17">
        <v>0.167597770690918</v>
      </c>
      <c r="L28" s="6" t="s">
        <v>414</v>
      </c>
      <c r="M28" s="17">
        <v>0.88235294818878174</v>
      </c>
      <c r="N28" s="17">
        <v>0.67039108276367188</v>
      </c>
      <c r="O28" s="54">
        <v>0.7597765326499939</v>
      </c>
    </row>
    <row r="29" spans="1:15" s="6" customFormat="1" x14ac:dyDescent="0.25">
      <c r="A29" s="6" t="s">
        <v>338</v>
      </c>
      <c r="B29" s="6" t="s">
        <v>128</v>
      </c>
      <c r="C29" s="6" t="s">
        <v>24</v>
      </c>
      <c r="D29" s="6" t="s">
        <v>175</v>
      </c>
      <c r="E29" s="47">
        <v>218</v>
      </c>
      <c r="F29" s="47">
        <v>106</v>
      </c>
      <c r="G29" s="17">
        <v>0.26851850748062128</v>
      </c>
      <c r="H29" s="17">
        <v>0.2222222238779068</v>
      </c>
      <c r="I29" s="17">
        <v>0.5</v>
      </c>
      <c r="J29" s="17">
        <v>0.36697247624397278</v>
      </c>
      <c r="K29" s="17">
        <v>0.16055046021938321</v>
      </c>
      <c r="L29" s="6" t="s">
        <v>415</v>
      </c>
      <c r="M29" s="17">
        <v>0.84137928485870361</v>
      </c>
      <c r="N29" s="17">
        <v>0.55963301658630371</v>
      </c>
      <c r="O29" s="54">
        <v>0.66513758897781372</v>
      </c>
    </row>
    <row r="30" spans="1:15" s="6" customFormat="1" x14ac:dyDescent="0.25">
      <c r="A30" s="6" t="s">
        <v>338</v>
      </c>
      <c r="B30" s="6" t="s">
        <v>142</v>
      </c>
      <c r="C30" s="6" t="s">
        <v>25</v>
      </c>
      <c r="D30" s="6" t="s">
        <v>248</v>
      </c>
      <c r="E30" s="47">
        <v>76</v>
      </c>
      <c r="F30" s="47">
        <v>43</v>
      </c>
      <c r="G30" s="17">
        <v>0.27397260069847112</v>
      </c>
      <c r="H30" s="17">
        <v>0.2173912972211838</v>
      </c>
      <c r="I30" s="17">
        <v>0.37037035822868353</v>
      </c>
      <c r="J30" s="17">
        <v>0.22368420660495761</v>
      </c>
      <c r="K30" s="17">
        <v>0.210526317358017</v>
      </c>
      <c r="L30" s="6" t="s">
        <v>416</v>
      </c>
      <c r="M30" s="17">
        <v>0.703125</v>
      </c>
      <c r="N30" s="17">
        <v>0.59210526943206787</v>
      </c>
      <c r="O30" s="54">
        <v>0.84210526943206787</v>
      </c>
    </row>
    <row r="31" spans="1:15" s="6" customFormat="1" x14ac:dyDescent="0.25">
      <c r="A31" s="6" t="s">
        <v>338</v>
      </c>
      <c r="B31" s="6" t="s">
        <v>142</v>
      </c>
      <c r="C31" s="6" t="s">
        <v>26</v>
      </c>
      <c r="D31" s="6" t="s">
        <v>245</v>
      </c>
      <c r="E31" s="47">
        <v>75</v>
      </c>
      <c r="F31" s="47">
        <v>39</v>
      </c>
      <c r="G31" s="17">
        <v>0.18666666746139529</v>
      </c>
      <c r="H31" s="17">
        <v>0.15625</v>
      </c>
      <c r="I31" s="17">
        <v>0.36363637447357178</v>
      </c>
      <c r="J31" s="17">
        <v>0.40000000596046448</v>
      </c>
      <c r="K31" s="17">
        <v>5.3333334624767303E-2</v>
      </c>
      <c r="L31" s="6" t="s">
        <v>417</v>
      </c>
      <c r="M31" s="17">
        <v>0.98461538553237915</v>
      </c>
      <c r="N31" s="17">
        <v>0.85333335399627686</v>
      </c>
      <c r="O31" s="54">
        <v>0.86666667461395264</v>
      </c>
    </row>
    <row r="32" spans="1:15" s="6" customFormat="1" x14ac:dyDescent="0.25">
      <c r="A32" s="6" t="s">
        <v>338</v>
      </c>
      <c r="B32" s="6" t="s">
        <v>268</v>
      </c>
      <c r="C32" s="6" t="s">
        <v>27</v>
      </c>
      <c r="D32" s="6" t="s">
        <v>556</v>
      </c>
      <c r="E32" s="47">
        <v>113</v>
      </c>
      <c r="F32" s="47">
        <v>52</v>
      </c>
      <c r="G32" s="17">
        <v>0.25</v>
      </c>
      <c r="H32" s="17">
        <v>0.24242424964904791</v>
      </c>
      <c r="I32" s="17">
        <v>0.30769231915473938</v>
      </c>
      <c r="J32" s="17">
        <v>0.51327431201934814</v>
      </c>
      <c r="K32" s="17">
        <v>4.4247787445783622E-2</v>
      </c>
      <c r="L32" s="6" t="s">
        <v>418</v>
      </c>
      <c r="M32" s="17">
        <v>0.98529410362243652</v>
      </c>
      <c r="N32" s="17">
        <v>0.59292036294937134</v>
      </c>
      <c r="O32" s="54">
        <v>0.60176992416381836</v>
      </c>
    </row>
    <row r="33" spans="1:15" s="6" customFormat="1" x14ac:dyDescent="0.25">
      <c r="A33" s="6" t="s">
        <v>338</v>
      </c>
      <c r="B33" s="6" t="s">
        <v>135</v>
      </c>
      <c r="C33" s="6" t="s">
        <v>28</v>
      </c>
      <c r="D33" s="6" t="s">
        <v>209</v>
      </c>
      <c r="E33" s="47">
        <v>143</v>
      </c>
      <c r="F33" s="47">
        <v>74</v>
      </c>
      <c r="G33" s="17">
        <v>0.24460431933403021</v>
      </c>
      <c r="H33" s="17">
        <v>0.22608695924282071</v>
      </c>
      <c r="I33" s="17">
        <v>0.3333333432674408</v>
      </c>
      <c r="J33" s="17">
        <v>0.39160838723182678</v>
      </c>
      <c r="K33" s="17">
        <v>0.1188811212778091</v>
      </c>
      <c r="L33" s="6" t="s">
        <v>419</v>
      </c>
      <c r="M33" s="17">
        <v>0.88235294818878174</v>
      </c>
      <c r="N33" s="17">
        <v>0.73426574468612671</v>
      </c>
      <c r="O33" s="54">
        <v>0.83216780424118042</v>
      </c>
    </row>
    <row r="34" spans="1:15" s="6" customFormat="1" x14ac:dyDescent="0.25">
      <c r="A34" s="6" t="s">
        <v>338</v>
      </c>
      <c r="B34" s="6" t="s">
        <v>268</v>
      </c>
      <c r="C34" s="6" t="s">
        <v>29</v>
      </c>
      <c r="D34" s="6" t="s">
        <v>165</v>
      </c>
      <c r="E34" s="47">
        <v>121</v>
      </c>
      <c r="F34" s="47">
        <v>60</v>
      </c>
      <c r="G34" s="17">
        <v>0.21848739683628079</v>
      </c>
      <c r="H34" s="17">
        <v>0.210526317358017</v>
      </c>
      <c r="I34" s="17">
        <v>0.25</v>
      </c>
      <c r="J34" s="17">
        <v>0.50413221120834351</v>
      </c>
      <c r="K34" s="17">
        <v>4.1322313249111182E-2</v>
      </c>
      <c r="L34" s="6" t="s">
        <v>420</v>
      </c>
      <c r="M34" s="17">
        <v>1</v>
      </c>
      <c r="N34" s="17">
        <v>0.78512394428253174</v>
      </c>
      <c r="O34" s="54">
        <v>0.78512394428253174</v>
      </c>
    </row>
    <row r="35" spans="1:15" s="6" customFormat="1" x14ac:dyDescent="0.25">
      <c r="A35" s="6" t="s">
        <v>338</v>
      </c>
      <c r="B35" s="6" t="s">
        <v>268</v>
      </c>
      <c r="C35" s="6" t="s">
        <v>30</v>
      </c>
      <c r="D35" s="6" t="s">
        <v>157</v>
      </c>
      <c r="E35" s="47">
        <v>299</v>
      </c>
      <c r="F35" s="47">
        <v>191</v>
      </c>
      <c r="G35" s="17">
        <v>0.24406780302524569</v>
      </c>
      <c r="H35" s="17">
        <v>0.2226720601320267</v>
      </c>
      <c r="I35" s="17">
        <v>0.3541666567325592</v>
      </c>
      <c r="J35" s="17">
        <v>0.37123745679855352</v>
      </c>
      <c r="K35" s="17">
        <v>0.25418061017990112</v>
      </c>
      <c r="L35" s="6" t="s">
        <v>421</v>
      </c>
      <c r="M35" s="17">
        <v>0.85474860668182373</v>
      </c>
      <c r="N35" s="17">
        <v>0.51170569658279419</v>
      </c>
      <c r="O35" s="54">
        <v>0.59866219758987427</v>
      </c>
    </row>
    <row r="36" spans="1:15" s="6" customFormat="1" x14ac:dyDescent="0.25">
      <c r="A36" s="6" t="s">
        <v>338</v>
      </c>
      <c r="B36" s="6" t="s">
        <v>138</v>
      </c>
      <c r="C36" s="6" t="s">
        <v>31</v>
      </c>
      <c r="D36" s="6" t="s">
        <v>222</v>
      </c>
      <c r="E36" s="47">
        <v>231</v>
      </c>
      <c r="F36" s="47">
        <v>86</v>
      </c>
      <c r="G36" s="17">
        <v>0.1578947305679321</v>
      </c>
      <c r="H36" s="17">
        <v>0.14545454084873199</v>
      </c>
      <c r="I36" s="17">
        <v>0.2045454531908035</v>
      </c>
      <c r="J36" s="17">
        <v>0.4285714328289032</v>
      </c>
      <c r="K36" s="17">
        <v>0.1038961037993431</v>
      </c>
      <c r="L36" s="6" t="s">
        <v>422</v>
      </c>
      <c r="M36" s="17">
        <v>0.96511626243591309</v>
      </c>
      <c r="N36" s="17">
        <v>0.71861469745635986</v>
      </c>
      <c r="O36" s="54">
        <v>0.74458873271942139</v>
      </c>
    </row>
    <row r="37" spans="1:15" s="6" customFormat="1" x14ac:dyDescent="0.25">
      <c r="A37" s="6" t="s">
        <v>338</v>
      </c>
      <c r="B37" s="6" t="s">
        <v>134</v>
      </c>
      <c r="C37" s="6" t="s">
        <v>32</v>
      </c>
      <c r="D37" s="6" t="s">
        <v>197</v>
      </c>
      <c r="E37" s="47">
        <v>217</v>
      </c>
      <c r="F37" s="47">
        <v>104</v>
      </c>
      <c r="G37" s="17">
        <v>0.2383177578449249</v>
      </c>
      <c r="H37" s="17">
        <v>0.21379309892654419</v>
      </c>
      <c r="I37" s="17">
        <v>0.28985506296157842</v>
      </c>
      <c r="J37" s="17">
        <v>0.4285714328289032</v>
      </c>
      <c r="K37" s="17">
        <v>0.19354838132858279</v>
      </c>
      <c r="L37" s="6" t="s">
        <v>423</v>
      </c>
      <c r="M37" s="17">
        <v>1</v>
      </c>
      <c r="N37" s="17">
        <v>0.71889400482177734</v>
      </c>
      <c r="O37" s="54">
        <v>0.71889400482177734</v>
      </c>
    </row>
    <row r="38" spans="1:15" s="6" customFormat="1" x14ac:dyDescent="0.25">
      <c r="A38" s="6" t="s">
        <v>338</v>
      </c>
      <c r="B38" s="6" t="s">
        <v>125</v>
      </c>
      <c r="C38" s="6" t="s">
        <v>33</v>
      </c>
      <c r="D38" s="6" t="s">
        <v>145</v>
      </c>
      <c r="E38" s="47">
        <v>308</v>
      </c>
      <c r="F38" s="47">
        <v>169</v>
      </c>
      <c r="G38" s="17">
        <v>0.13815788924694061</v>
      </c>
      <c r="H38" s="17">
        <v>0.12953367829322809</v>
      </c>
      <c r="I38" s="17">
        <v>0.15315315127372739</v>
      </c>
      <c r="J38" s="17">
        <v>0.38636362552642822</v>
      </c>
      <c r="K38" s="17">
        <v>2.9220778495073318E-2</v>
      </c>
      <c r="L38" s="6" t="s">
        <v>424</v>
      </c>
      <c r="M38" s="17">
        <v>0.92352938652038574</v>
      </c>
      <c r="N38" s="17">
        <v>0.50974023342132568</v>
      </c>
      <c r="O38" s="54">
        <v>0.55194807052612305</v>
      </c>
    </row>
    <row r="39" spans="1:15" s="6" customFormat="1" x14ac:dyDescent="0.25">
      <c r="A39" s="6" t="s">
        <v>338</v>
      </c>
      <c r="B39" s="6" t="s">
        <v>132</v>
      </c>
      <c r="C39" s="6" t="s">
        <v>35</v>
      </c>
      <c r="D39" s="6" t="s">
        <v>187</v>
      </c>
      <c r="E39" s="47">
        <v>159</v>
      </c>
      <c r="F39" s="47">
        <v>74</v>
      </c>
      <c r="G39" s="17">
        <v>0.2179487198591232</v>
      </c>
      <c r="H39" s="17">
        <v>0.18269230425357821</v>
      </c>
      <c r="I39" s="17">
        <v>0.28846153616905212</v>
      </c>
      <c r="J39" s="17">
        <v>0.34591194987297058</v>
      </c>
      <c r="K39" s="17">
        <v>0.18867924809455869</v>
      </c>
      <c r="L39" s="6" t="s">
        <v>425</v>
      </c>
      <c r="M39" s="17">
        <v>1</v>
      </c>
      <c r="N39" s="17">
        <v>0.1823899298906326</v>
      </c>
      <c r="O39" s="54">
        <v>0.1823899298906326</v>
      </c>
    </row>
    <row r="40" spans="1:15" s="6" customFormat="1" x14ac:dyDescent="0.25">
      <c r="A40" s="6" t="s">
        <v>338</v>
      </c>
      <c r="B40" s="6" t="s">
        <v>137</v>
      </c>
      <c r="C40" s="6" t="s">
        <v>36</v>
      </c>
      <c r="D40" s="6" t="s">
        <v>216</v>
      </c>
      <c r="E40" s="47">
        <v>116</v>
      </c>
      <c r="F40" s="47">
        <v>46</v>
      </c>
      <c r="G40" s="17">
        <v>0.25663715600967407</v>
      </c>
      <c r="H40" s="17">
        <v>0.18461538851261139</v>
      </c>
      <c r="I40" s="17">
        <v>0.3541666567325592</v>
      </c>
      <c r="J40" s="17">
        <v>0.43965518474578857</v>
      </c>
      <c r="K40" s="17">
        <v>0.10344827920198441</v>
      </c>
      <c r="L40" s="6" t="s">
        <v>426</v>
      </c>
      <c r="M40" s="17">
        <v>1</v>
      </c>
      <c r="N40" s="17">
        <v>0.83620691299438477</v>
      </c>
      <c r="O40" s="54">
        <v>0.83620691299438477</v>
      </c>
    </row>
    <row r="41" spans="1:15" s="6" customFormat="1" x14ac:dyDescent="0.25">
      <c r="A41" s="6" t="s">
        <v>338</v>
      </c>
      <c r="B41" s="6" t="s">
        <v>137</v>
      </c>
      <c r="C41" s="6" t="s">
        <v>37</v>
      </c>
      <c r="D41" s="6" t="s">
        <v>560</v>
      </c>
      <c r="E41" s="47">
        <v>93</v>
      </c>
      <c r="F41" s="47">
        <v>45</v>
      </c>
      <c r="G41" s="17">
        <v>0.2417582422494888</v>
      </c>
      <c r="H41" s="17">
        <v>0.14000000059604639</v>
      </c>
      <c r="I41" s="17">
        <v>0.36585366725921631</v>
      </c>
      <c r="J41" s="17">
        <v>0.36559140682220459</v>
      </c>
      <c r="K41" s="17">
        <v>0.161290317773819</v>
      </c>
      <c r="L41" s="6" t="s">
        <v>427</v>
      </c>
      <c r="M41" s="17">
        <v>0.98666667938232422</v>
      </c>
      <c r="N41" s="17">
        <v>0.79569894075393677</v>
      </c>
      <c r="O41" s="54">
        <v>0.80645161867141724</v>
      </c>
    </row>
    <row r="42" spans="1:15" s="6" customFormat="1" x14ac:dyDescent="0.25">
      <c r="A42" s="6" t="s">
        <v>338</v>
      </c>
      <c r="B42" s="6" t="s">
        <v>126</v>
      </c>
      <c r="C42" s="6" t="s">
        <v>38</v>
      </c>
      <c r="D42" s="6" t="s">
        <v>217</v>
      </c>
      <c r="E42" s="47">
        <v>133</v>
      </c>
      <c r="F42" s="47">
        <v>70</v>
      </c>
      <c r="G42" s="17">
        <v>0.25</v>
      </c>
      <c r="H42" s="17">
        <v>0.28735631704330439</v>
      </c>
      <c r="I42" s="17">
        <v>0.17777778208255771</v>
      </c>
      <c r="J42" s="17">
        <v>0.43609023094177252</v>
      </c>
      <c r="K42" s="17">
        <v>6.0150377452373498E-2</v>
      </c>
      <c r="L42" s="6" t="s">
        <v>428</v>
      </c>
      <c r="M42" s="17">
        <v>0.99137932062149048</v>
      </c>
      <c r="N42" s="17">
        <v>0.86466163396835327</v>
      </c>
      <c r="O42" s="54">
        <v>0.87218046188354492</v>
      </c>
    </row>
    <row r="43" spans="1:15" s="6" customFormat="1" x14ac:dyDescent="0.25">
      <c r="A43" s="6" t="s">
        <v>338</v>
      </c>
      <c r="B43" s="6" t="s">
        <v>268</v>
      </c>
      <c r="C43" s="6" t="s">
        <v>39</v>
      </c>
      <c r="D43" s="6" t="s">
        <v>160</v>
      </c>
      <c r="E43" s="47">
        <v>177</v>
      </c>
      <c r="F43" s="47">
        <v>99</v>
      </c>
      <c r="G43" s="17">
        <v>0.21511627733707431</v>
      </c>
      <c r="H43" s="17">
        <v>0.19148936867713931</v>
      </c>
      <c r="I43" s="17">
        <v>0.32258063554763788</v>
      </c>
      <c r="J43" s="17">
        <v>0.40112993121147161</v>
      </c>
      <c r="K43" s="17">
        <v>0.1468926519155502</v>
      </c>
      <c r="L43" s="6" t="s">
        <v>429</v>
      </c>
      <c r="M43" s="17">
        <v>0.54545456171035767</v>
      </c>
      <c r="N43" s="17">
        <v>0.33898305892944341</v>
      </c>
      <c r="O43" s="54">
        <v>0.62146890163421631</v>
      </c>
    </row>
    <row r="44" spans="1:15" s="6" customFormat="1" x14ac:dyDescent="0.25">
      <c r="A44" s="6" t="s">
        <v>338</v>
      </c>
      <c r="B44" s="6" t="s">
        <v>268</v>
      </c>
      <c r="C44" s="6" t="s">
        <v>40</v>
      </c>
      <c r="D44" s="6" t="s">
        <v>158</v>
      </c>
      <c r="E44" s="47">
        <v>92</v>
      </c>
      <c r="F44" s="47">
        <v>55</v>
      </c>
      <c r="G44" s="17">
        <v>0.17777778208255771</v>
      </c>
      <c r="H44" s="17">
        <v>0.17391304671764371</v>
      </c>
      <c r="I44" s="17">
        <v>0.190476194024086</v>
      </c>
      <c r="J44" s="17">
        <v>0.45652174949646002</v>
      </c>
      <c r="K44" s="17">
        <v>7.6086953282356262E-2</v>
      </c>
      <c r="L44" s="6" t="s">
        <v>430</v>
      </c>
      <c r="M44" s="17">
        <v>0.9871794581413269</v>
      </c>
      <c r="N44" s="17">
        <v>0.83695650100708008</v>
      </c>
      <c r="O44" s="54">
        <v>0.84782606363296509</v>
      </c>
    </row>
    <row r="45" spans="1:15" s="6" customFormat="1" x14ac:dyDescent="0.25">
      <c r="A45" s="6" t="s">
        <v>338</v>
      </c>
      <c r="B45" s="6" t="s">
        <v>268</v>
      </c>
      <c r="C45" s="6" t="s">
        <v>41</v>
      </c>
      <c r="D45" s="6" t="s">
        <v>161</v>
      </c>
      <c r="E45" s="47">
        <v>119</v>
      </c>
      <c r="F45" s="47">
        <v>66</v>
      </c>
      <c r="G45" s="17">
        <v>0.17647059261798859</v>
      </c>
      <c r="H45" s="17">
        <v>0.15625</v>
      </c>
      <c r="I45" s="17">
        <v>0.26086956262588501</v>
      </c>
      <c r="J45" s="17">
        <v>0.43697479367256159</v>
      </c>
      <c r="K45" s="17">
        <v>6.7226894199848175E-2</v>
      </c>
      <c r="L45" s="6" t="s">
        <v>431</v>
      </c>
      <c r="M45" s="17">
        <v>0.96969699859619141</v>
      </c>
      <c r="N45" s="17">
        <v>0.80672270059585571</v>
      </c>
      <c r="O45" s="54">
        <v>0.83193278312683105</v>
      </c>
    </row>
    <row r="46" spans="1:15" s="6" customFormat="1" x14ac:dyDescent="0.25">
      <c r="A46" s="6" t="s">
        <v>338</v>
      </c>
      <c r="B46" s="6" t="s">
        <v>268</v>
      </c>
      <c r="C46" s="6" t="s">
        <v>42</v>
      </c>
      <c r="D46" s="6" t="s">
        <v>156</v>
      </c>
      <c r="E46" s="47">
        <v>111</v>
      </c>
      <c r="F46" s="47">
        <v>75</v>
      </c>
      <c r="G46" s="17">
        <v>0.18018017709255221</v>
      </c>
      <c r="H46" s="17">
        <v>0.17948718369007111</v>
      </c>
      <c r="I46" s="17">
        <v>0.18181818723678589</v>
      </c>
      <c r="J46" s="17">
        <v>0.41441440582275391</v>
      </c>
      <c r="K46" s="17">
        <v>0.1081081107258797</v>
      </c>
      <c r="L46" s="6" t="s">
        <v>432</v>
      </c>
      <c r="M46" s="17">
        <v>8.510638028383255E-2</v>
      </c>
      <c r="N46" s="17">
        <v>7.2072073817253113E-2</v>
      </c>
      <c r="O46" s="54">
        <v>0.8468468189239502</v>
      </c>
    </row>
    <row r="47" spans="1:15" s="6" customFormat="1" x14ac:dyDescent="0.25">
      <c r="A47" s="6" t="s">
        <v>338</v>
      </c>
      <c r="B47" s="6" t="s">
        <v>135</v>
      </c>
      <c r="C47" s="6" t="s">
        <v>43</v>
      </c>
      <c r="D47" s="6" t="s">
        <v>211</v>
      </c>
      <c r="E47" s="47">
        <v>210</v>
      </c>
      <c r="F47" s="47">
        <v>128</v>
      </c>
      <c r="G47" s="17">
        <v>0.18357488512992859</v>
      </c>
      <c r="H47" s="17">
        <v>0.17901234328746801</v>
      </c>
      <c r="I47" s="17">
        <v>0.20000000298023221</v>
      </c>
      <c r="J47" s="17">
        <v>0.36666667461395258</v>
      </c>
      <c r="K47" s="17">
        <v>0.15238095819950101</v>
      </c>
      <c r="L47" s="6" t="s">
        <v>433</v>
      </c>
      <c r="M47" s="17">
        <v>0.98591548204421997</v>
      </c>
      <c r="N47" s="17">
        <v>0.66666668653488159</v>
      </c>
      <c r="O47" s="54">
        <v>0.67619049549102783</v>
      </c>
    </row>
    <row r="48" spans="1:15" s="6" customFormat="1" x14ac:dyDescent="0.25">
      <c r="A48" s="6" t="s">
        <v>338</v>
      </c>
      <c r="B48" s="6" t="s">
        <v>134</v>
      </c>
      <c r="C48" s="6" t="s">
        <v>44</v>
      </c>
      <c r="D48" s="6" t="s">
        <v>198</v>
      </c>
      <c r="E48" s="47">
        <v>262</v>
      </c>
      <c r="F48" s="47">
        <v>162</v>
      </c>
      <c r="G48" s="17">
        <v>0.17670682072639471</v>
      </c>
      <c r="H48" s="17">
        <v>0.1325966864824295</v>
      </c>
      <c r="I48" s="17">
        <v>0.29411765933036799</v>
      </c>
      <c r="J48" s="17">
        <v>0.31679388880729681</v>
      </c>
      <c r="K48" s="17">
        <v>0.23282442986965179</v>
      </c>
      <c r="L48" s="6" t="s">
        <v>434</v>
      </c>
      <c r="M48" s="17">
        <v>0.9837837815284729</v>
      </c>
      <c r="N48" s="17">
        <v>0.69465649127960205</v>
      </c>
      <c r="O48" s="54">
        <v>0.70610684156417847</v>
      </c>
    </row>
    <row r="49" spans="1:15" s="6" customFormat="1" x14ac:dyDescent="0.25">
      <c r="A49" s="6" t="s">
        <v>338</v>
      </c>
      <c r="B49" s="6" t="s">
        <v>140</v>
      </c>
      <c r="C49" s="6" t="s">
        <v>45</v>
      </c>
      <c r="D49" s="6" t="s">
        <v>234</v>
      </c>
      <c r="E49" s="47">
        <v>185</v>
      </c>
      <c r="F49" s="47">
        <v>116</v>
      </c>
      <c r="G49" s="17">
        <v>0.17222222685813901</v>
      </c>
      <c r="H49" s="17">
        <v>0.12037037312984469</v>
      </c>
      <c r="I49" s="17">
        <v>0.25</v>
      </c>
      <c r="J49" s="17">
        <v>0.44864866137504578</v>
      </c>
      <c r="K49" s="17">
        <v>5.4054055362939826E-3</v>
      </c>
      <c r="L49" s="6" t="s">
        <v>435</v>
      </c>
      <c r="M49" s="17">
        <v>0.89696967601776123</v>
      </c>
      <c r="N49" s="17">
        <v>0.80000001192092896</v>
      </c>
      <c r="O49" s="54">
        <v>0.89189189672470093</v>
      </c>
    </row>
    <row r="50" spans="1:15" s="6" customFormat="1" x14ac:dyDescent="0.25">
      <c r="A50" s="6" t="s">
        <v>338</v>
      </c>
      <c r="B50" s="6" t="s">
        <v>137</v>
      </c>
      <c r="C50" s="6" t="s">
        <v>46</v>
      </c>
      <c r="D50" s="6" t="s">
        <v>219</v>
      </c>
      <c r="E50" s="47">
        <v>208</v>
      </c>
      <c r="F50" s="47">
        <v>97</v>
      </c>
      <c r="G50" s="17">
        <v>0.26341462135314941</v>
      </c>
      <c r="H50" s="17">
        <v>0.23529411852359769</v>
      </c>
      <c r="I50" s="17">
        <v>0.29126214981079102</v>
      </c>
      <c r="J50" s="17">
        <v>0.30288460850715643</v>
      </c>
      <c r="K50" s="17">
        <v>0.32211539149284357</v>
      </c>
      <c r="L50" s="6" t="s">
        <v>436</v>
      </c>
      <c r="M50" s="17">
        <v>0.94444441795349121</v>
      </c>
      <c r="N50" s="17">
        <v>0.4086538553237915</v>
      </c>
      <c r="O50" s="54">
        <v>0.43269231915473938</v>
      </c>
    </row>
    <row r="51" spans="1:15" s="6" customFormat="1" x14ac:dyDescent="0.25">
      <c r="A51" s="6" t="s">
        <v>338</v>
      </c>
      <c r="B51" s="6" t="s">
        <v>140</v>
      </c>
      <c r="C51" s="6" t="s">
        <v>47</v>
      </c>
      <c r="D51" s="6" t="s">
        <v>233</v>
      </c>
      <c r="E51" s="47">
        <v>222</v>
      </c>
      <c r="F51" s="47">
        <v>143</v>
      </c>
      <c r="G51" s="17">
        <v>0.1387559771537781</v>
      </c>
      <c r="H51" s="17">
        <v>0.125</v>
      </c>
      <c r="I51" s="17">
        <v>0.2121212184429169</v>
      </c>
      <c r="J51" s="17">
        <v>0.21621622145175931</v>
      </c>
      <c r="K51" s="17">
        <v>0.17567567527294159</v>
      </c>
      <c r="L51" s="6" t="s">
        <v>437</v>
      </c>
      <c r="M51" s="17">
        <v>0.96078431606292725</v>
      </c>
      <c r="N51" s="17">
        <v>0.662162184715271</v>
      </c>
      <c r="O51" s="54">
        <v>0.68918919563293457</v>
      </c>
    </row>
    <row r="52" spans="1:15" s="6" customFormat="1" x14ac:dyDescent="0.25">
      <c r="A52" s="6" t="s">
        <v>338</v>
      </c>
      <c r="B52" s="6" t="s">
        <v>139</v>
      </c>
      <c r="C52" s="6" t="s">
        <v>48</v>
      </c>
      <c r="D52" s="6" t="s">
        <v>229</v>
      </c>
      <c r="E52" s="47">
        <v>133</v>
      </c>
      <c r="F52" s="47">
        <v>83</v>
      </c>
      <c r="G52" s="17">
        <v>0.21538461744785309</v>
      </c>
      <c r="H52" s="17">
        <v>0.18095238506793981</v>
      </c>
      <c r="I52" s="17">
        <v>0.36000001430511469</v>
      </c>
      <c r="J52" s="17">
        <v>0.210526317358017</v>
      </c>
      <c r="K52" s="17">
        <v>0.50375938415527344</v>
      </c>
      <c r="L52" s="6" t="s">
        <v>438</v>
      </c>
      <c r="M52" s="17">
        <v>0.97321426868438721</v>
      </c>
      <c r="N52" s="17">
        <v>0.8195488452911377</v>
      </c>
      <c r="O52" s="54">
        <v>0.84210526943206787</v>
      </c>
    </row>
    <row r="53" spans="1:15" s="6" customFormat="1" x14ac:dyDescent="0.25">
      <c r="A53" s="6" t="s">
        <v>338</v>
      </c>
      <c r="B53" s="6" t="s">
        <v>136</v>
      </c>
      <c r="C53" s="6" t="s">
        <v>49</v>
      </c>
      <c r="D53" s="6" t="s">
        <v>213</v>
      </c>
      <c r="E53" s="47">
        <v>102</v>
      </c>
      <c r="F53" s="47">
        <v>58</v>
      </c>
      <c r="G53" s="17">
        <v>0.1530612260103226</v>
      </c>
      <c r="H53" s="17">
        <v>0.123287670314312</v>
      </c>
      <c r="I53" s="17">
        <v>0.239999994635582</v>
      </c>
      <c r="J53" s="17">
        <v>0.35294118523597717</v>
      </c>
      <c r="K53" s="17">
        <v>0.24509803950786591</v>
      </c>
      <c r="L53" s="6" t="s">
        <v>439</v>
      </c>
      <c r="M53" s="17">
        <v>0.71929824352264404</v>
      </c>
      <c r="N53" s="17">
        <v>0.40196079015731812</v>
      </c>
      <c r="O53" s="54">
        <v>0.55882352590560913</v>
      </c>
    </row>
    <row r="54" spans="1:15" s="6" customFormat="1" x14ac:dyDescent="0.25">
      <c r="A54" s="6" t="s">
        <v>338</v>
      </c>
      <c r="B54" s="6" t="s">
        <v>136</v>
      </c>
      <c r="C54" s="6" t="s">
        <v>50</v>
      </c>
      <c r="D54" s="6" t="s">
        <v>215</v>
      </c>
      <c r="E54" s="47">
        <v>149</v>
      </c>
      <c r="F54" s="47">
        <v>93</v>
      </c>
      <c r="G54" s="17">
        <v>0.15436241030693049</v>
      </c>
      <c r="H54" s="17">
        <v>9.7087375819683075E-2</v>
      </c>
      <c r="I54" s="17">
        <v>0.28260868787765497</v>
      </c>
      <c r="J54" s="17">
        <v>0.48993289470672607</v>
      </c>
      <c r="K54" s="17">
        <v>8.0536909401416779E-2</v>
      </c>
      <c r="L54" s="6" t="s">
        <v>440</v>
      </c>
      <c r="M54" s="17">
        <v>0.99137932062149048</v>
      </c>
      <c r="N54" s="17">
        <v>0.7718120813369751</v>
      </c>
      <c r="O54" s="54">
        <v>0.77852350473403931</v>
      </c>
    </row>
    <row r="55" spans="1:15" s="6" customFormat="1" x14ac:dyDescent="0.25">
      <c r="A55" s="6" t="s">
        <v>338</v>
      </c>
      <c r="B55" s="6" t="s">
        <v>357</v>
      </c>
      <c r="C55" s="6" t="s">
        <v>51</v>
      </c>
      <c r="D55" s="6" t="s">
        <v>202</v>
      </c>
      <c r="E55" s="47">
        <v>46</v>
      </c>
      <c r="F55" s="47">
        <v>33</v>
      </c>
      <c r="G55" s="17">
        <v>0.2173912972211838</v>
      </c>
      <c r="H55" s="17">
        <v>0.17391304671764371</v>
      </c>
      <c r="I55" s="17">
        <v>0.26086956262588501</v>
      </c>
      <c r="J55" s="17">
        <v>0.32608696818351751</v>
      </c>
      <c r="K55" s="17">
        <v>0.1086956486105919</v>
      </c>
      <c r="L55" s="6" t="s">
        <v>441</v>
      </c>
      <c r="M55" s="17">
        <v>1</v>
      </c>
      <c r="N55" s="17">
        <v>0.56521737575531006</v>
      </c>
      <c r="O55" s="54">
        <v>0.56521737575531006</v>
      </c>
    </row>
    <row r="56" spans="1:15" s="6" customFormat="1" x14ac:dyDescent="0.25">
      <c r="A56" s="6" t="s">
        <v>338</v>
      </c>
      <c r="B56" s="6" t="s">
        <v>357</v>
      </c>
      <c r="C56" s="6" t="s">
        <v>52</v>
      </c>
      <c r="D56" s="6" t="s">
        <v>206</v>
      </c>
      <c r="E56" s="47">
        <v>112</v>
      </c>
      <c r="F56" s="47">
        <v>48</v>
      </c>
      <c r="G56" s="17">
        <v>0.35454544425010681</v>
      </c>
      <c r="H56" s="17">
        <v>0.380952388048172</v>
      </c>
      <c r="I56" s="17">
        <v>0.3382352888584137</v>
      </c>
      <c r="J56" s="17">
        <v>0.375</v>
      </c>
      <c r="K56" s="17">
        <v>0.1339285671710968</v>
      </c>
      <c r="L56" s="6" t="s">
        <v>442</v>
      </c>
      <c r="M56" s="17">
        <v>0.84210526943206787</v>
      </c>
      <c r="N56" s="17">
        <v>0.1428571492433548</v>
      </c>
      <c r="O56" s="54">
        <v>0.1696428507566452</v>
      </c>
    </row>
    <row r="57" spans="1:15" s="6" customFormat="1" x14ac:dyDescent="0.25">
      <c r="A57" s="6" t="s">
        <v>338</v>
      </c>
      <c r="B57" s="6" t="s">
        <v>141</v>
      </c>
      <c r="C57" s="6" t="s">
        <v>53</v>
      </c>
      <c r="D57" s="6" t="s">
        <v>238</v>
      </c>
      <c r="E57" s="47">
        <v>109</v>
      </c>
      <c r="F57" s="47">
        <v>58</v>
      </c>
      <c r="G57" s="17">
        <v>0.1401869207620621</v>
      </c>
      <c r="H57" s="17">
        <v>9.8765432834625244E-2</v>
      </c>
      <c r="I57" s="17">
        <v>0.26923078298568731</v>
      </c>
      <c r="J57" s="17">
        <v>0.35779815912246699</v>
      </c>
      <c r="K57" s="17">
        <v>0.1192660555243492</v>
      </c>
      <c r="L57" s="6" t="s">
        <v>443</v>
      </c>
      <c r="M57" s="17">
        <v>0.96629214286804199</v>
      </c>
      <c r="N57" s="17">
        <v>0.78899085521697998</v>
      </c>
      <c r="O57" s="54">
        <v>0.8165137767791748</v>
      </c>
    </row>
    <row r="58" spans="1:15" s="6" customFormat="1" x14ac:dyDescent="0.25">
      <c r="A58" s="6" t="s">
        <v>338</v>
      </c>
      <c r="B58" s="6" t="s">
        <v>141</v>
      </c>
      <c r="C58" s="6" t="s">
        <v>54</v>
      </c>
      <c r="D58" s="6" t="s">
        <v>241</v>
      </c>
      <c r="E58" s="47">
        <v>345</v>
      </c>
      <c r="F58" s="47">
        <v>187</v>
      </c>
      <c r="G58" s="17">
        <v>0.22054380178451541</v>
      </c>
      <c r="H58" s="17">
        <v>0.18442623317241669</v>
      </c>
      <c r="I58" s="17">
        <v>0.3218390941619873</v>
      </c>
      <c r="J58" s="17">
        <v>0.44637680053710938</v>
      </c>
      <c r="K58" s="17">
        <v>7.2463765740394592E-2</v>
      </c>
      <c r="L58" s="6" t="s">
        <v>444</v>
      </c>
      <c r="M58" s="17">
        <v>0.98657715320587158</v>
      </c>
      <c r="N58" s="17">
        <v>0.85217392444610596</v>
      </c>
      <c r="O58" s="54">
        <v>0.86376810073852539</v>
      </c>
    </row>
    <row r="59" spans="1:15" s="6" customFormat="1" x14ac:dyDescent="0.25">
      <c r="A59" s="6" t="s">
        <v>338</v>
      </c>
      <c r="B59" s="6" t="s">
        <v>128</v>
      </c>
      <c r="C59" s="6" t="s">
        <v>55</v>
      </c>
      <c r="D59" s="6" t="s">
        <v>174</v>
      </c>
      <c r="E59" s="47">
        <v>207</v>
      </c>
      <c r="F59" s="47">
        <v>111</v>
      </c>
      <c r="G59" s="17">
        <v>0.2669903039932251</v>
      </c>
      <c r="H59" s="17">
        <v>0.23456789553165441</v>
      </c>
      <c r="I59" s="17">
        <v>0.38636362552642822</v>
      </c>
      <c r="J59" s="17">
        <v>0.27053138613700872</v>
      </c>
      <c r="K59" s="17">
        <v>0.34782609343528748</v>
      </c>
      <c r="L59" s="6" t="s">
        <v>445</v>
      </c>
      <c r="M59" s="17">
        <v>0.94244605302810669</v>
      </c>
      <c r="N59" s="17">
        <v>0.63285022974014282</v>
      </c>
      <c r="O59" s="54">
        <v>0.67149758338928223</v>
      </c>
    </row>
    <row r="60" spans="1:15" s="6" customFormat="1" x14ac:dyDescent="0.25">
      <c r="A60" s="6" t="s">
        <v>338</v>
      </c>
      <c r="B60" s="6" t="s">
        <v>125</v>
      </c>
      <c r="C60" s="6" t="s">
        <v>56</v>
      </c>
      <c r="D60" s="6" t="s">
        <v>144</v>
      </c>
      <c r="E60" s="47">
        <v>86</v>
      </c>
      <c r="F60" s="47">
        <v>30</v>
      </c>
      <c r="G60" s="17">
        <v>0.2738095223903656</v>
      </c>
      <c r="H60" s="17">
        <v>0.21875</v>
      </c>
      <c r="I60" s="17">
        <v>0.44999998807907099</v>
      </c>
      <c r="J60" s="17">
        <v>0.44186046719551092</v>
      </c>
      <c r="K60" s="17">
        <v>0.19767442345619199</v>
      </c>
      <c r="L60" s="6" t="s">
        <v>446</v>
      </c>
      <c r="M60" s="17">
        <v>0.92307692766189575</v>
      </c>
      <c r="N60" s="17">
        <v>0.27906978130340582</v>
      </c>
      <c r="O60" s="54">
        <v>0.30232557654380798</v>
      </c>
    </row>
    <row r="61" spans="1:15" s="6" customFormat="1" x14ac:dyDescent="0.25">
      <c r="A61" s="6" t="s">
        <v>338</v>
      </c>
      <c r="B61" s="6" t="s">
        <v>125</v>
      </c>
      <c r="C61" s="6" t="s">
        <v>57</v>
      </c>
      <c r="D61" s="6" t="s">
        <v>143</v>
      </c>
      <c r="E61" s="47">
        <v>103</v>
      </c>
      <c r="F61" s="47">
        <v>55</v>
      </c>
      <c r="G61" s="17">
        <v>0.26732674241065979</v>
      </c>
      <c r="H61" s="17">
        <v>0.28333333134651179</v>
      </c>
      <c r="I61" s="17">
        <v>0.24390244483947751</v>
      </c>
      <c r="J61" s="17">
        <v>0.41747573018074041</v>
      </c>
      <c r="K61" s="17">
        <v>1.9417475908994671E-2</v>
      </c>
      <c r="L61" s="6" t="s">
        <v>447</v>
      </c>
      <c r="M61" s="17">
        <v>0.94736844301223755</v>
      </c>
      <c r="N61" s="17">
        <v>0.69902914762496948</v>
      </c>
      <c r="O61" s="54">
        <v>0.73786407709121704</v>
      </c>
    </row>
    <row r="62" spans="1:15" s="6" customFormat="1" x14ac:dyDescent="0.25">
      <c r="A62" s="6" t="s">
        <v>338</v>
      </c>
      <c r="B62" s="6" t="s">
        <v>136</v>
      </c>
      <c r="C62" s="6" t="s">
        <v>58</v>
      </c>
      <c r="D62" s="6" t="s">
        <v>214</v>
      </c>
      <c r="E62" s="47">
        <v>123</v>
      </c>
      <c r="F62" s="47">
        <v>73</v>
      </c>
      <c r="G62" s="17">
        <v>0.24390244483947751</v>
      </c>
      <c r="H62" s="17">
        <v>0.2142857164144516</v>
      </c>
      <c r="I62" s="17">
        <v>0.30769231915473938</v>
      </c>
      <c r="J62" s="17">
        <v>0.54471546411514282</v>
      </c>
      <c r="K62" s="17">
        <v>7.3170728981494904E-2</v>
      </c>
      <c r="L62" s="6" t="s">
        <v>448</v>
      </c>
      <c r="M62" s="17">
        <v>0.97938144207000732</v>
      </c>
      <c r="N62" s="17">
        <v>0.77235770225524902</v>
      </c>
      <c r="O62" s="54">
        <v>0.78861790895462036</v>
      </c>
    </row>
    <row r="63" spans="1:15" s="6" customFormat="1" x14ac:dyDescent="0.25">
      <c r="A63" s="6" t="s">
        <v>338</v>
      </c>
      <c r="B63" s="6" t="s">
        <v>126</v>
      </c>
      <c r="C63" s="6" t="s">
        <v>59</v>
      </c>
      <c r="D63" s="6" t="s">
        <v>153</v>
      </c>
      <c r="E63" s="47">
        <v>139</v>
      </c>
      <c r="F63" s="47">
        <v>81</v>
      </c>
      <c r="G63" s="17">
        <v>0.26277372241020203</v>
      </c>
      <c r="H63" s="17">
        <v>0.2403846085071564</v>
      </c>
      <c r="I63" s="17">
        <v>0.3333333432674408</v>
      </c>
      <c r="J63" s="17">
        <v>0.25899279117584229</v>
      </c>
      <c r="K63" s="17">
        <v>0.24460431933403021</v>
      </c>
      <c r="L63" s="6" t="s">
        <v>449</v>
      </c>
      <c r="M63" s="17">
        <v>0.97183096408843994</v>
      </c>
      <c r="N63" s="17">
        <v>0.49640288949012762</v>
      </c>
      <c r="O63" s="54">
        <v>0.5107913613319397</v>
      </c>
    </row>
    <row r="64" spans="1:15" s="6" customFormat="1" x14ac:dyDescent="0.25">
      <c r="A64" s="6" t="s">
        <v>338</v>
      </c>
      <c r="B64" s="6" t="s">
        <v>134</v>
      </c>
      <c r="C64" s="6" t="s">
        <v>60</v>
      </c>
      <c r="D64" s="6" t="s">
        <v>200</v>
      </c>
      <c r="E64" s="47">
        <v>201</v>
      </c>
      <c r="F64" s="47">
        <v>134</v>
      </c>
      <c r="G64" s="17">
        <v>0.1767676770687103</v>
      </c>
      <c r="H64" s="17">
        <v>0.13571429252624509</v>
      </c>
      <c r="I64" s="17">
        <v>0.27586206793785101</v>
      </c>
      <c r="J64" s="17">
        <v>0.33830845355987549</v>
      </c>
      <c r="K64" s="17">
        <v>0.2487562149763107</v>
      </c>
      <c r="L64" s="6" t="s">
        <v>450</v>
      </c>
      <c r="M64" s="17">
        <v>0.98425197601318359</v>
      </c>
      <c r="N64" s="17">
        <v>0.62189054489135742</v>
      </c>
      <c r="O64" s="54">
        <v>0.63184082508087158</v>
      </c>
    </row>
    <row r="65" spans="1:15" s="6" customFormat="1" x14ac:dyDescent="0.25">
      <c r="A65" s="6" t="s">
        <v>338</v>
      </c>
      <c r="B65" s="6" t="s">
        <v>141</v>
      </c>
      <c r="C65" s="6" t="s">
        <v>61</v>
      </c>
      <c r="D65" s="6" t="s">
        <v>240</v>
      </c>
      <c r="E65" s="47">
        <v>196</v>
      </c>
      <c r="F65" s="47">
        <v>145</v>
      </c>
      <c r="G65" s="17">
        <v>7.6530613005161285E-2</v>
      </c>
      <c r="H65" s="17">
        <v>7.2847679257392883E-2</v>
      </c>
      <c r="I65" s="17">
        <v>8.8888891041278839E-2</v>
      </c>
      <c r="J65" s="17">
        <v>0.34183672070503229</v>
      </c>
      <c r="K65" s="17">
        <v>0.1020408198237419</v>
      </c>
      <c r="L65" s="6" t="s">
        <v>451</v>
      </c>
      <c r="M65" s="17">
        <v>0.96835440397262573</v>
      </c>
      <c r="N65" s="17">
        <v>0.78061223030090332</v>
      </c>
      <c r="O65" s="54">
        <v>0.80612242221832275</v>
      </c>
    </row>
    <row r="66" spans="1:15" s="6" customFormat="1" x14ac:dyDescent="0.25">
      <c r="A66" s="6" t="s">
        <v>338</v>
      </c>
      <c r="B66" s="6" t="s">
        <v>131</v>
      </c>
      <c r="C66" s="6" t="s">
        <v>62</v>
      </c>
      <c r="D66" s="6" t="s">
        <v>186</v>
      </c>
      <c r="E66" s="47">
        <v>42</v>
      </c>
      <c r="F66" s="47">
        <v>23</v>
      </c>
      <c r="G66" s="17">
        <v>0.26190477609634399</v>
      </c>
      <c r="H66" s="17">
        <v>0.1875</v>
      </c>
      <c r="I66" s="17">
        <v>0.30769231915473938</v>
      </c>
      <c r="J66" s="17">
        <v>0.26190477609634399</v>
      </c>
      <c r="K66" s="17">
        <v>0.380952388048172</v>
      </c>
      <c r="L66" s="6" t="s">
        <v>452</v>
      </c>
      <c r="M66" s="17">
        <v>1</v>
      </c>
      <c r="N66" s="17">
        <v>0.8571428656578064</v>
      </c>
      <c r="O66" s="54">
        <v>0.8571428656578064</v>
      </c>
    </row>
    <row r="67" spans="1:15" s="6" customFormat="1" x14ac:dyDescent="0.25">
      <c r="A67" s="6" t="s">
        <v>338</v>
      </c>
      <c r="B67" s="6" t="s">
        <v>141</v>
      </c>
      <c r="C67" s="6" t="s">
        <v>63</v>
      </c>
      <c r="D67" s="6" t="s">
        <v>562</v>
      </c>
      <c r="E67" s="47">
        <v>179</v>
      </c>
      <c r="F67" s="47">
        <v>100</v>
      </c>
      <c r="G67" s="17">
        <v>0.23728813230991361</v>
      </c>
      <c r="H67" s="17">
        <v>0.1984127014875412</v>
      </c>
      <c r="I67" s="17">
        <v>0.3333333432674408</v>
      </c>
      <c r="J67" s="17">
        <v>0.36312848329544067</v>
      </c>
      <c r="K67" s="17">
        <v>5.0279330462217331E-2</v>
      </c>
      <c r="L67" s="6" t="s">
        <v>453</v>
      </c>
      <c r="M67" s="17">
        <v>0.93589740991592407</v>
      </c>
      <c r="N67" s="17">
        <v>0.81564247608184814</v>
      </c>
      <c r="O67" s="54">
        <v>0.87150835990905762</v>
      </c>
    </row>
    <row r="68" spans="1:15" s="6" customFormat="1" x14ac:dyDescent="0.25">
      <c r="A68" s="6" t="s">
        <v>338</v>
      </c>
      <c r="B68" s="6" t="s">
        <v>141</v>
      </c>
      <c r="C68" s="6" t="s">
        <v>64</v>
      </c>
      <c r="D68" s="6" t="s">
        <v>244</v>
      </c>
      <c r="E68" s="47">
        <v>61</v>
      </c>
      <c r="F68" s="47">
        <v>38</v>
      </c>
      <c r="G68" s="17">
        <v>0.1186440661549568</v>
      </c>
      <c r="H68" s="17">
        <v>0.1132075488567352</v>
      </c>
      <c r="I68" s="65" t="s">
        <v>269</v>
      </c>
      <c r="J68" s="17">
        <v>0.16393442451953891</v>
      </c>
      <c r="K68" s="17">
        <v>0.4098360538482666</v>
      </c>
      <c r="L68" s="6" t="s">
        <v>454</v>
      </c>
      <c r="M68" s="17">
        <v>1</v>
      </c>
      <c r="N68" s="17">
        <v>0.60655736923217773</v>
      </c>
      <c r="O68" s="54">
        <v>0.60655736923217773</v>
      </c>
    </row>
    <row r="69" spans="1:15" s="6" customFormat="1" x14ac:dyDescent="0.25">
      <c r="A69" s="6" t="s">
        <v>338</v>
      </c>
      <c r="B69" s="6" t="s">
        <v>141</v>
      </c>
      <c r="C69" s="6" t="s">
        <v>65</v>
      </c>
      <c r="D69" s="6" t="s">
        <v>236</v>
      </c>
      <c r="E69" s="47">
        <v>79</v>
      </c>
      <c r="F69" s="47">
        <v>57</v>
      </c>
      <c r="G69" s="17">
        <v>0.17721518874168399</v>
      </c>
      <c r="H69" s="17">
        <v>0.1428571492433548</v>
      </c>
      <c r="I69" s="17">
        <v>0.26086956262588501</v>
      </c>
      <c r="J69" s="17">
        <v>0.46835443377494812</v>
      </c>
      <c r="K69" s="17">
        <v>0.12658227980136871</v>
      </c>
      <c r="L69" s="6" t="s">
        <v>455</v>
      </c>
      <c r="M69" s="17">
        <v>0.875</v>
      </c>
      <c r="N69" s="17">
        <v>0.79746836423873901</v>
      </c>
      <c r="O69" s="54">
        <v>0.91139239072799683</v>
      </c>
    </row>
    <row r="70" spans="1:15" s="6" customFormat="1" x14ac:dyDescent="0.25">
      <c r="A70" s="6" t="s">
        <v>338</v>
      </c>
      <c r="B70" s="6" t="s">
        <v>268</v>
      </c>
      <c r="C70" s="6" t="s">
        <v>66</v>
      </c>
      <c r="D70" s="6" t="s">
        <v>159</v>
      </c>
      <c r="E70" s="47">
        <v>237</v>
      </c>
      <c r="F70" s="47">
        <v>147</v>
      </c>
      <c r="G70" s="17">
        <v>0.1898734122514725</v>
      </c>
      <c r="H70" s="17">
        <v>0.18181818723678589</v>
      </c>
      <c r="I70" s="17">
        <v>0.2199999988079071</v>
      </c>
      <c r="J70" s="17">
        <v>0.49367088079452509</v>
      </c>
      <c r="K70" s="17">
        <v>0.147679328918457</v>
      </c>
      <c r="L70" s="6" t="s">
        <v>456</v>
      </c>
      <c r="M70" s="17">
        <v>0.96212118864059448</v>
      </c>
      <c r="N70" s="17">
        <v>0.53586494922637939</v>
      </c>
      <c r="O70" s="54">
        <v>0.55696201324462891</v>
      </c>
    </row>
    <row r="71" spans="1:15" s="6" customFormat="1" x14ac:dyDescent="0.25">
      <c r="A71" s="6" t="s">
        <v>338</v>
      </c>
      <c r="B71" s="6" t="s">
        <v>127</v>
      </c>
      <c r="C71" s="6" t="s">
        <v>67</v>
      </c>
      <c r="D71" s="6" t="s">
        <v>169</v>
      </c>
      <c r="E71" s="47">
        <v>399</v>
      </c>
      <c r="F71" s="47">
        <v>203</v>
      </c>
      <c r="G71" s="17">
        <v>0.20558375120162961</v>
      </c>
      <c r="H71" s="17">
        <v>0.140625</v>
      </c>
      <c r="I71" s="17">
        <v>0.32608696818351751</v>
      </c>
      <c r="J71" s="17">
        <v>0.43859648704528809</v>
      </c>
      <c r="K71" s="17">
        <v>6.0150377452373498E-2</v>
      </c>
      <c r="L71" s="6" t="s">
        <v>457</v>
      </c>
      <c r="M71" s="17">
        <v>0.953125</v>
      </c>
      <c r="N71" s="17">
        <v>0.61152881383895874</v>
      </c>
      <c r="O71" s="54">
        <v>0.64160400629043579</v>
      </c>
    </row>
    <row r="72" spans="1:15" s="6" customFormat="1" x14ac:dyDescent="0.25">
      <c r="A72" s="6" t="s">
        <v>338</v>
      </c>
      <c r="B72" s="6" t="s">
        <v>127</v>
      </c>
      <c r="C72" s="6" t="s">
        <v>68</v>
      </c>
      <c r="D72" s="6" t="s">
        <v>167</v>
      </c>
      <c r="E72" s="47">
        <v>146</v>
      </c>
      <c r="F72" s="47">
        <v>66</v>
      </c>
      <c r="G72" s="17">
        <v>0.16438356041908261</v>
      </c>
      <c r="H72" s="17">
        <v>0.16483516991138461</v>
      </c>
      <c r="I72" s="17">
        <v>0.16363635659217829</v>
      </c>
      <c r="J72" s="17">
        <v>0.41780820488929749</v>
      </c>
      <c r="K72" s="17">
        <v>0.15753424167633059</v>
      </c>
      <c r="L72" s="6" t="s">
        <v>458</v>
      </c>
      <c r="M72" s="17">
        <v>0.98979592323303223</v>
      </c>
      <c r="N72" s="17">
        <v>0.66438359022140503</v>
      </c>
      <c r="O72" s="54">
        <v>0.67123287916183472</v>
      </c>
    </row>
    <row r="73" spans="1:15" s="6" customFormat="1" x14ac:dyDescent="0.25">
      <c r="A73" s="6" t="s">
        <v>338</v>
      </c>
      <c r="B73" s="6" t="s">
        <v>127</v>
      </c>
      <c r="C73" s="6" t="s">
        <v>69</v>
      </c>
      <c r="D73" s="6" t="s">
        <v>171</v>
      </c>
      <c r="E73" s="47">
        <v>106</v>
      </c>
      <c r="F73" s="47">
        <v>53</v>
      </c>
      <c r="G73" s="17">
        <v>0.25961539149284357</v>
      </c>
      <c r="H73" s="17">
        <v>0.19178082048892969</v>
      </c>
      <c r="I73" s="17">
        <v>0.41935482621192932</v>
      </c>
      <c r="J73" s="17">
        <v>0.38679245114326483</v>
      </c>
      <c r="K73" s="17">
        <v>0.10377358645200729</v>
      </c>
      <c r="L73" s="6" t="s">
        <v>459</v>
      </c>
      <c r="M73" s="17">
        <v>1</v>
      </c>
      <c r="N73" s="17">
        <v>0.67924529314041138</v>
      </c>
      <c r="O73" s="54">
        <v>0.67924529314041138</v>
      </c>
    </row>
    <row r="74" spans="1:15" s="6" customFormat="1" x14ac:dyDescent="0.25">
      <c r="A74" s="6" t="s">
        <v>338</v>
      </c>
      <c r="B74" s="6" t="s">
        <v>139</v>
      </c>
      <c r="C74" s="6" t="s">
        <v>70</v>
      </c>
      <c r="D74" s="6" t="s">
        <v>227</v>
      </c>
      <c r="E74" s="47">
        <v>152</v>
      </c>
      <c r="F74" s="47">
        <v>87</v>
      </c>
      <c r="G74" s="17">
        <v>0.19333332777023321</v>
      </c>
      <c r="H74" s="17">
        <v>0.12037037312984469</v>
      </c>
      <c r="I74" s="17">
        <v>0.380952388048172</v>
      </c>
      <c r="J74" s="17">
        <v>0.48684209585189819</v>
      </c>
      <c r="K74" s="17">
        <v>0.125</v>
      </c>
      <c r="L74" s="6" t="s">
        <v>460</v>
      </c>
      <c r="M74" s="17">
        <v>0.86885243654251099</v>
      </c>
      <c r="N74" s="17">
        <v>0.69736844301223755</v>
      </c>
      <c r="O74" s="54">
        <v>0.80263155698776245</v>
      </c>
    </row>
    <row r="75" spans="1:15" s="6" customFormat="1" x14ac:dyDescent="0.25">
      <c r="A75" s="6" t="s">
        <v>338</v>
      </c>
      <c r="B75" s="6" t="s">
        <v>140</v>
      </c>
      <c r="C75" s="6" t="s">
        <v>71</v>
      </c>
      <c r="D75" s="6" t="s">
        <v>231</v>
      </c>
      <c r="E75" s="47">
        <v>161</v>
      </c>
      <c r="F75" s="47">
        <v>104</v>
      </c>
      <c r="G75" s="17">
        <v>0.15923567116260531</v>
      </c>
      <c r="H75" s="17">
        <v>0.15447154641151431</v>
      </c>
      <c r="I75" s="17">
        <v>0.17647059261798859</v>
      </c>
      <c r="J75" s="17">
        <v>0.46583852171897888</v>
      </c>
      <c r="K75" s="17">
        <v>4.3478261679410928E-2</v>
      </c>
      <c r="L75" s="6" t="s">
        <v>461</v>
      </c>
      <c r="M75" s="17">
        <v>0.97058820724487305</v>
      </c>
      <c r="N75" s="17">
        <v>0.81987577676773071</v>
      </c>
      <c r="O75" s="54">
        <v>0.84472048282623291</v>
      </c>
    </row>
    <row r="76" spans="1:15" s="6" customFormat="1" x14ac:dyDescent="0.25">
      <c r="A76" s="6" t="s">
        <v>338</v>
      </c>
      <c r="B76" s="6" t="s">
        <v>129</v>
      </c>
      <c r="C76" s="6" t="s">
        <v>72</v>
      </c>
      <c r="D76" s="6" t="s">
        <v>176</v>
      </c>
      <c r="E76" s="47">
        <v>89</v>
      </c>
      <c r="F76" s="47">
        <v>45</v>
      </c>
      <c r="G76" s="17">
        <v>0.15909090638160711</v>
      </c>
      <c r="H76" s="17">
        <v>0.1176470592617989</v>
      </c>
      <c r="I76" s="17">
        <v>0.30000001192092901</v>
      </c>
      <c r="J76" s="17">
        <v>0.49438202381134028</v>
      </c>
      <c r="K76" s="17">
        <v>5.6179776787757867E-2</v>
      </c>
      <c r="L76" s="6" t="s">
        <v>462</v>
      </c>
      <c r="M76" s="17">
        <v>0.96969699859619141</v>
      </c>
      <c r="N76" s="17">
        <v>0.71910113096237183</v>
      </c>
      <c r="O76" s="54">
        <v>0.7415730357170105</v>
      </c>
    </row>
    <row r="77" spans="1:15" s="6" customFormat="1" x14ac:dyDescent="0.25">
      <c r="A77" s="6" t="s">
        <v>338</v>
      </c>
      <c r="B77" s="6" t="s">
        <v>141</v>
      </c>
      <c r="C77" s="6" t="s">
        <v>73</v>
      </c>
      <c r="D77" s="6" t="s">
        <v>561</v>
      </c>
      <c r="E77" s="47">
        <v>167</v>
      </c>
      <c r="F77" s="47">
        <v>87</v>
      </c>
      <c r="G77" s="17">
        <v>0.31137725710868841</v>
      </c>
      <c r="H77" s="17">
        <v>0.27272728085517878</v>
      </c>
      <c r="I77" s="17">
        <v>0.38596490025520319</v>
      </c>
      <c r="J77" s="17">
        <v>0.34730538725852972</v>
      </c>
      <c r="K77" s="17">
        <v>0.1017964035272598</v>
      </c>
      <c r="L77" s="6" t="s">
        <v>463</v>
      </c>
      <c r="M77" s="17">
        <v>0.94285714626312256</v>
      </c>
      <c r="N77" s="17">
        <v>0.79041916131973267</v>
      </c>
      <c r="O77" s="54">
        <v>0.83832335472106934</v>
      </c>
    </row>
    <row r="78" spans="1:15" s="6" customFormat="1" x14ac:dyDescent="0.25">
      <c r="A78" s="6" t="s">
        <v>338</v>
      </c>
      <c r="B78" s="6" t="s">
        <v>133</v>
      </c>
      <c r="C78" s="6" t="s">
        <v>74</v>
      </c>
      <c r="D78" s="6" t="s">
        <v>192</v>
      </c>
      <c r="E78" s="47">
        <v>153</v>
      </c>
      <c r="F78" s="47">
        <v>96</v>
      </c>
      <c r="G78" s="17">
        <v>0.25490197539329529</v>
      </c>
      <c r="H78" s="17">
        <v>0.22807016968727109</v>
      </c>
      <c r="I78" s="17">
        <v>0.3333333432674408</v>
      </c>
      <c r="J78" s="17">
        <v>0.38562092185020452</v>
      </c>
      <c r="K78" s="17">
        <v>0.1895424872636795</v>
      </c>
      <c r="L78" s="6" t="s">
        <v>464</v>
      </c>
      <c r="M78" s="17">
        <v>1</v>
      </c>
      <c r="N78" s="17">
        <v>0.26797387003898621</v>
      </c>
      <c r="O78" s="54">
        <v>0.26797387003898621</v>
      </c>
    </row>
    <row r="79" spans="1:15" s="6" customFormat="1" x14ac:dyDescent="0.25">
      <c r="A79" s="6" t="s">
        <v>338</v>
      </c>
      <c r="B79" s="6" t="s">
        <v>126</v>
      </c>
      <c r="C79" s="6" t="s">
        <v>75</v>
      </c>
      <c r="D79" s="6" t="s">
        <v>150</v>
      </c>
      <c r="E79" s="47">
        <v>109</v>
      </c>
      <c r="F79" s="47">
        <v>46</v>
      </c>
      <c r="G79" s="17">
        <v>0.2452830225229263</v>
      </c>
      <c r="H79" s="17">
        <v>0.17073170840740201</v>
      </c>
      <c r="I79" s="17">
        <v>0.5</v>
      </c>
      <c r="J79" s="17">
        <v>0.33027523756027222</v>
      </c>
      <c r="K79" s="17">
        <v>0.24770642817020419</v>
      </c>
      <c r="L79" s="6" t="s">
        <v>465</v>
      </c>
      <c r="M79" s="17">
        <v>0.98701298236846924</v>
      </c>
      <c r="N79" s="17">
        <v>0.69724768400192261</v>
      </c>
      <c r="O79" s="54">
        <v>0.70642203092575073</v>
      </c>
    </row>
    <row r="80" spans="1:15" s="6" customFormat="1" x14ac:dyDescent="0.25">
      <c r="A80" s="6" t="s">
        <v>338</v>
      </c>
      <c r="B80" s="6" t="s">
        <v>126</v>
      </c>
      <c r="C80" s="6" t="s">
        <v>76</v>
      </c>
      <c r="D80" s="6" t="s">
        <v>151</v>
      </c>
      <c r="E80" s="47">
        <v>99</v>
      </c>
      <c r="F80" s="47">
        <v>48</v>
      </c>
      <c r="G80" s="17">
        <v>0.18556700646877289</v>
      </c>
      <c r="H80" s="17">
        <v>0.19753086566925049</v>
      </c>
      <c r="I80" s="17">
        <v>0.125</v>
      </c>
      <c r="J80" s="17">
        <v>0.39393940567970281</v>
      </c>
      <c r="K80" s="17">
        <v>0.1111111119389534</v>
      </c>
      <c r="L80" s="6" t="s">
        <v>466</v>
      </c>
      <c r="M80" s="17">
        <v>0.94736844301223755</v>
      </c>
      <c r="N80" s="17">
        <v>0.72727274894714355</v>
      </c>
      <c r="O80" s="54">
        <v>0.76767677068710327</v>
      </c>
    </row>
    <row r="81" spans="1:15" s="6" customFormat="1" x14ac:dyDescent="0.25">
      <c r="A81" s="6" t="s">
        <v>338</v>
      </c>
      <c r="B81" s="6" t="s">
        <v>135</v>
      </c>
      <c r="C81" s="6" t="s">
        <v>77</v>
      </c>
      <c r="D81" s="6" t="s">
        <v>210</v>
      </c>
      <c r="E81" s="47">
        <v>70</v>
      </c>
      <c r="F81" s="47">
        <v>45</v>
      </c>
      <c r="G81" s="17">
        <v>0.2142857164144516</v>
      </c>
      <c r="H81" s="17">
        <v>0.17241379618644709</v>
      </c>
      <c r="I81" s="17">
        <v>0.4166666567325592</v>
      </c>
      <c r="J81" s="17">
        <v>0.38571429252624512</v>
      </c>
      <c r="K81" s="17">
        <v>0.10000000149011611</v>
      </c>
      <c r="L81" s="6" t="s">
        <v>467</v>
      </c>
      <c r="M81" s="17">
        <v>1</v>
      </c>
      <c r="N81" s="17">
        <v>0.6428571343421936</v>
      </c>
      <c r="O81" s="54">
        <v>0.6428571343421936</v>
      </c>
    </row>
    <row r="82" spans="1:15" s="6" customFormat="1" x14ac:dyDescent="0.25">
      <c r="A82" s="6" t="s">
        <v>338</v>
      </c>
      <c r="B82" s="6" t="s">
        <v>137</v>
      </c>
      <c r="C82" s="6" t="s">
        <v>78</v>
      </c>
      <c r="D82" s="6" t="s">
        <v>218</v>
      </c>
      <c r="E82" s="47">
        <v>163</v>
      </c>
      <c r="F82" s="47">
        <v>90</v>
      </c>
      <c r="G82" s="17">
        <v>0.16149067878723139</v>
      </c>
      <c r="H82" s="17">
        <v>0.1458333283662796</v>
      </c>
      <c r="I82" s="17">
        <v>0.18461538851261139</v>
      </c>
      <c r="J82" s="17">
        <v>0.30061349272727972</v>
      </c>
      <c r="K82" s="17">
        <v>0.28220859169960022</v>
      </c>
      <c r="L82" s="6" t="s">
        <v>468</v>
      </c>
      <c r="M82" s="17">
        <v>0.98373985290527344</v>
      </c>
      <c r="N82" s="17">
        <v>0.74233126640319824</v>
      </c>
      <c r="O82" s="54">
        <v>0.75460124015808105</v>
      </c>
    </row>
    <row r="83" spans="1:15" s="6" customFormat="1" x14ac:dyDescent="0.25">
      <c r="A83" s="6" t="s">
        <v>338</v>
      </c>
      <c r="B83" s="6" t="s">
        <v>129</v>
      </c>
      <c r="C83" s="6" t="s">
        <v>79</v>
      </c>
      <c r="D83" s="6" t="s">
        <v>179</v>
      </c>
      <c r="E83" s="47">
        <v>91</v>
      </c>
      <c r="F83" s="47">
        <v>51</v>
      </c>
      <c r="G83" s="17">
        <v>0.2417582422494888</v>
      </c>
      <c r="H83" s="17">
        <v>0.20000000298023221</v>
      </c>
      <c r="I83" s="17">
        <v>0.380952388048172</v>
      </c>
      <c r="J83" s="17">
        <v>0.38461539149284357</v>
      </c>
      <c r="K83" s="17">
        <v>8.7912090122699738E-2</v>
      </c>
      <c r="L83" s="6" t="s">
        <v>469</v>
      </c>
      <c r="M83" s="17">
        <v>0.97435897588729858</v>
      </c>
      <c r="N83" s="17">
        <v>0.83516484498977661</v>
      </c>
      <c r="O83" s="54">
        <v>0.8571428656578064</v>
      </c>
    </row>
    <row r="84" spans="1:15" s="6" customFormat="1" x14ac:dyDescent="0.25">
      <c r="A84" s="6" t="s">
        <v>338</v>
      </c>
      <c r="B84" s="6" t="s">
        <v>357</v>
      </c>
      <c r="C84" s="6" t="s">
        <v>80</v>
      </c>
      <c r="D84" s="6" t="s">
        <v>553</v>
      </c>
      <c r="E84" s="56" t="s">
        <v>124</v>
      </c>
      <c r="F84" s="64" t="s">
        <v>124</v>
      </c>
      <c r="G84" s="64" t="s">
        <v>124</v>
      </c>
      <c r="H84" s="56" t="s">
        <v>124</v>
      </c>
      <c r="I84" s="56" t="s">
        <v>124</v>
      </c>
      <c r="J84" s="56" t="s">
        <v>124</v>
      </c>
      <c r="K84" s="56" t="s">
        <v>124</v>
      </c>
      <c r="L84" s="56" t="s">
        <v>124</v>
      </c>
      <c r="M84" s="56" t="s">
        <v>124</v>
      </c>
      <c r="N84" s="56" t="s">
        <v>124</v>
      </c>
      <c r="O84" s="63" t="s">
        <v>124</v>
      </c>
    </row>
    <row r="85" spans="1:15" s="6" customFormat="1" x14ac:dyDescent="0.25">
      <c r="A85" s="6" t="s">
        <v>338</v>
      </c>
      <c r="B85" s="6" t="s">
        <v>357</v>
      </c>
      <c r="C85" s="6" t="s">
        <v>81</v>
      </c>
      <c r="D85" s="6" t="s">
        <v>201</v>
      </c>
      <c r="E85" s="47">
        <v>133</v>
      </c>
      <c r="F85" s="56" t="s">
        <v>269</v>
      </c>
      <c r="G85" s="17">
        <v>0.30327868461608892</v>
      </c>
      <c r="H85" s="17">
        <v>0.25301206111907959</v>
      </c>
      <c r="I85" s="17">
        <v>0.41025641560554499</v>
      </c>
      <c r="J85" s="17">
        <v>0.30075186491012568</v>
      </c>
      <c r="K85" s="17">
        <v>0.17293232679367071</v>
      </c>
      <c r="L85" s="56" t="s">
        <v>269</v>
      </c>
      <c r="M85" s="17">
        <v>1</v>
      </c>
      <c r="N85" s="17">
        <v>0.28571429848670959</v>
      </c>
      <c r="O85" s="54">
        <v>0.28571429848670959</v>
      </c>
    </row>
    <row r="86" spans="1:15" s="6" customFormat="1" x14ac:dyDescent="0.25">
      <c r="A86" s="6" t="s">
        <v>338</v>
      </c>
      <c r="B86" s="6" t="s">
        <v>268</v>
      </c>
      <c r="C86" s="6" t="s">
        <v>82</v>
      </c>
      <c r="D86" s="6" t="s">
        <v>555</v>
      </c>
      <c r="E86" s="47">
        <v>88</v>
      </c>
      <c r="F86" s="47">
        <v>33</v>
      </c>
      <c r="G86" s="17">
        <v>0.28915661573410029</v>
      </c>
      <c r="H86" s="17">
        <v>0.24242424964904791</v>
      </c>
      <c r="I86" s="17">
        <v>0.47058823704719538</v>
      </c>
      <c r="J86" s="17">
        <v>0.25</v>
      </c>
      <c r="K86" s="17">
        <v>0.36363637447357178</v>
      </c>
      <c r="L86" s="6" t="s">
        <v>470</v>
      </c>
      <c r="M86" s="17">
        <v>1</v>
      </c>
      <c r="N86" s="17">
        <v>0.30681818723678589</v>
      </c>
      <c r="O86" s="54">
        <v>0.30681818723678589</v>
      </c>
    </row>
    <row r="87" spans="1:15" s="6" customFormat="1" x14ac:dyDescent="0.25">
      <c r="A87" s="6" t="s">
        <v>338</v>
      </c>
      <c r="B87" s="6" t="s">
        <v>132</v>
      </c>
      <c r="C87" s="6" t="s">
        <v>83</v>
      </c>
      <c r="D87" s="6" t="s">
        <v>189</v>
      </c>
      <c r="E87" s="47">
        <v>27</v>
      </c>
      <c r="F87" s="47">
        <v>11</v>
      </c>
      <c r="G87" s="17">
        <v>0.30769231915473938</v>
      </c>
      <c r="H87" s="17"/>
      <c r="I87" s="17">
        <v>0.3333333432674408</v>
      </c>
      <c r="J87" s="17">
        <v>0.29629629850387568</v>
      </c>
      <c r="K87" s="17">
        <v>0.14814814925193789</v>
      </c>
      <c r="L87" s="6" t="s">
        <v>471</v>
      </c>
      <c r="M87" s="56" t="s">
        <v>269</v>
      </c>
      <c r="N87" s="17">
        <v>0.25925925374031072</v>
      </c>
      <c r="O87" s="54">
        <v>0.3333333432674408</v>
      </c>
    </row>
    <row r="88" spans="1:15" s="6" customFormat="1" x14ac:dyDescent="0.25">
      <c r="A88" s="6" t="s">
        <v>338</v>
      </c>
      <c r="B88" s="6" t="s">
        <v>133</v>
      </c>
      <c r="C88" s="6" t="s">
        <v>84</v>
      </c>
      <c r="D88" s="6" t="s">
        <v>191</v>
      </c>
      <c r="E88" s="47">
        <v>94</v>
      </c>
      <c r="F88" s="47">
        <v>56</v>
      </c>
      <c r="G88" s="17">
        <v>0.23404255509376529</v>
      </c>
      <c r="H88" s="17">
        <v>0.18181818723678589</v>
      </c>
      <c r="I88" s="17">
        <v>0.3571428656578064</v>
      </c>
      <c r="J88" s="17">
        <v>0.26595744490623469</v>
      </c>
      <c r="K88" s="17">
        <v>0.27659574151039118</v>
      </c>
      <c r="L88" s="6" t="s">
        <v>472</v>
      </c>
      <c r="M88" s="17">
        <v>1</v>
      </c>
      <c r="N88" s="17">
        <v>0.62765955924987793</v>
      </c>
      <c r="O88" s="54">
        <v>0.62765955924987793</v>
      </c>
    </row>
    <row r="89" spans="1:15" s="6" customFormat="1" x14ac:dyDescent="0.25">
      <c r="A89" s="6" t="s">
        <v>338</v>
      </c>
      <c r="B89" s="6" t="s">
        <v>142</v>
      </c>
      <c r="C89" s="6" t="s">
        <v>85</v>
      </c>
      <c r="D89" s="6" t="s">
        <v>249</v>
      </c>
      <c r="E89" s="47">
        <v>258</v>
      </c>
      <c r="F89" s="47">
        <v>50</v>
      </c>
      <c r="G89" s="17">
        <v>0.21367521584033969</v>
      </c>
      <c r="H89" s="17">
        <v>0.20574162900447851</v>
      </c>
      <c r="I89" s="17">
        <v>0.2800000011920929</v>
      </c>
      <c r="J89" s="17">
        <v>0.44573643803596502</v>
      </c>
      <c r="K89" s="17">
        <v>0.1162790730595589</v>
      </c>
      <c r="L89" s="6" t="s">
        <v>473</v>
      </c>
      <c r="M89" s="17">
        <v>0.71938776969909668</v>
      </c>
      <c r="N89" s="17">
        <v>0.54651165008544922</v>
      </c>
      <c r="O89" s="54">
        <v>0.75968992710113525</v>
      </c>
    </row>
    <row r="90" spans="1:15" s="6" customFormat="1" x14ac:dyDescent="0.25">
      <c r="A90" s="6" t="s">
        <v>338</v>
      </c>
      <c r="B90" s="6" t="s">
        <v>127</v>
      </c>
      <c r="C90" s="6" t="s">
        <v>86</v>
      </c>
      <c r="D90" s="6" t="s">
        <v>172</v>
      </c>
      <c r="E90" s="47">
        <v>153</v>
      </c>
      <c r="F90" s="47">
        <v>70</v>
      </c>
      <c r="G90" s="17">
        <v>0.273333340883255</v>
      </c>
      <c r="H90" s="17">
        <v>0.25490197539329529</v>
      </c>
      <c r="I90" s="17">
        <v>0.3125</v>
      </c>
      <c r="J90" s="17">
        <v>0.49019607901573181</v>
      </c>
      <c r="K90" s="17">
        <v>1.960784383118153E-2</v>
      </c>
      <c r="L90" s="6" t="s">
        <v>474</v>
      </c>
      <c r="M90" s="17">
        <v>0.99180328845977783</v>
      </c>
      <c r="N90" s="17">
        <v>0.79084968566894531</v>
      </c>
      <c r="O90" s="54">
        <v>0.79738563299179077</v>
      </c>
    </row>
    <row r="91" spans="1:15" s="6" customFormat="1" x14ac:dyDescent="0.25">
      <c r="A91" s="6" t="s">
        <v>338</v>
      </c>
      <c r="B91" s="6" t="s">
        <v>141</v>
      </c>
      <c r="C91" s="6" t="s">
        <v>87</v>
      </c>
      <c r="D91" s="6" t="s">
        <v>239</v>
      </c>
      <c r="E91" s="47">
        <v>428</v>
      </c>
      <c r="F91" s="47">
        <v>223</v>
      </c>
      <c r="G91" s="17">
        <v>0.27186760306358337</v>
      </c>
      <c r="H91" s="17">
        <v>0.22333332896232599</v>
      </c>
      <c r="I91" s="17">
        <v>0.39024388790130621</v>
      </c>
      <c r="J91" s="17">
        <v>0.37383177876472468</v>
      </c>
      <c r="K91" s="17">
        <v>9.8130844533443451E-2</v>
      </c>
      <c r="L91" s="6" t="s">
        <v>475</v>
      </c>
      <c r="M91" s="17">
        <v>0.97376096248626709</v>
      </c>
      <c r="N91" s="17">
        <v>0.78037381172180176</v>
      </c>
      <c r="O91" s="54">
        <v>0.80140185356140137</v>
      </c>
    </row>
    <row r="92" spans="1:15" s="6" customFormat="1" x14ac:dyDescent="0.25">
      <c r="A92" s="6" t="s">
        <v>338</v>
      </c>
      <c r="B92" s="6" t="s">
        <v>131</v>
      </c>
      <c r="C92" s="6" t="s">
        <v>88</v>
      </c>
      <c r="D92" s="6" t="s">
        <v>185</v>
      </c>
      <c r="E92" s="56" t="s">
        <v>124</v>
      </c>
      <c r="F92" s="64" t="s">
        <v>124</v>
      </c>
      <c r="G92" s="64" t="s">
        <v>124</v>
      </c>
      <c r="H92" s="56" t="s">
        <v>124</v>
      </c>
      <c r="I92" s="56" t="s">
        <v>124</v>
      </c>
      <c r="J92" s="56" t="s">
        <v>124</v>
      </c>
      <c r="K92" s="56" t="s">
        <v>124</v>
      </c>
      <c r="L92" s="56" t="s">
        <v>124</v>
      </c>
      <c r="M92" s="56" t="s">
        <v>124</v>
      </c>
      <c r="N92" s="56" t="s">
        <v>124</v>
      </c>
      <c r="O92" s="63" t="s">
        <v>124</v>
      </c>
    </row>
    <row r="93" spans="1:15" s="6" customFormat="1" x14ac:dyDescent="0.25">
      <c r="A93" s="6" t="s">
        <v>338</v>
      </c>
      <c r="B93" s="6" t="s">
        <v>133</v>
      </c>
      <c r="C93" s="6" t="s">
        <v>89</v>
      </c>
      <c r="D93" s="6" t="s">
        <v>558</v>
      </c>
      <c r="E93" s="47">
        <v>205</v>
      </c>
      <c r="F93" s="47">
        <v>119</v>
      </c>
      <c r="G93" s="17">
        <v>0.17000000178813929</v>
      </c>
      <c r="H93" s="17">
        <v>0.1081081107258797</v>
      </c>
      <c r="I93" s="17">
        <v>0.3461538553237915</v>
      </c>
      <c r="J93" s="17">
        <v>0.25365853309631348</v>
      </c>
      <c r="K93" s="17">
        <v>0.23414634168148041</v>
      </c>
      <c r="L93" s="6" t="s">
        <v>476</v>
      </c>
      <c r="M93" s="17">
        <v>0.94029849767684937</v>
      </c>
      <c r="N93" s="17">
        <v>0.61463415622711182</v>
      </c>
      <c r="O93" s="54">
        <v>0.65365850925445557</v>
      </c>
    </row>
    <row r="94" spans="1:15" s="6" customFormat="1" x14ac:dyDescent="0.25">
      <c r="A94" s="6" t="s">
        <v>338</v>
      </c>
      <c r="B94" s="6" t="s">
        <v>135</v>
      </c>
      <c r="C94" s="6" t="s">
        <v>90</v>
      </c>
      <c r="D94" s="6" t="s">
        <v>207</v>
      </c>
      <c r="E94" s="47">
        <v>44</v>
      </c>
      <c r="F94" s="47">
        <v>32</v>
      </c>
      <c r="G94" s="17">
        <v>0.1627907007932663</v>
      </c>
      <c r="H94" s="17">
        <v>8.5714288055896759E-2</v>
      </c>
      <c r="I94" s="65" t="s">
        <v>269</v>
      </c>
      <c r="J94" s="17">
        <v>0.40909090638160711</v>
      </c>
      <c r="K94" s="17">
        <v>4.5454546809196472E-2</v>
      </c>
      <c r="L94" s="6" t="s">
        <v>477</v>
      </c>
      <c r="M94" s="17">
        <v>0.92307692766189575</v>
      </c>
      <c r="N94" s="17">
        <v>0.81818181276321411</v>
      </c>
      <c r="O94" s="54">
        <v>0.88636362552642822</v>
      </c>
    </row>
    <row r="95" spans="1:15" s="6" customFormat="1" x14ac:dyDescent="0.25">
      <c r="A95" s="6" t="s">
        <v>338</v>
      </c>
      <c r="B95" s="6" t="s">
        <v>133</v>
      </c>
      <c r="C95" s="6" t="s">
        <v>91</v>
      </c>
      <c r="D95" s="6" t="s">
        <v>194</v>
      </c>
      <c r="E95" s="47">
        <v>188</v>
      </c>
      <c r="F95" s="47">
        <v>110</v>
      </c>
      <c r="G95" s="17">
        <v>0.1891891956329346</v>
      </c>
      <c r="H95" s="17">
        <v>0.13698630034923551</v>
      </c>
      <c r="I95" s="17">
        <v>0.38461539149284357</v>
      </c>
      <c r="J95" s="17">
        <v>0.44680851697921747</v>
      </c>
      <c r="K95" s="17">
        <v>0.15957446396350861</v>
      </c>
      <c r="L95" s="6" t="s">
        <v>478</v>
      </c>
      <c r="M95" s="17">
        <v>0.96103894710540771</v>
      </c>
      <c r="N95" s="17">
        <v>0.39361703395843511</v>
      </c>
      <c r="O95" s="54">
        <v>0.4095744788646698</v>
      </c>
    </row>
    <row r="96" spans="1:15" s="6" customFormat="1" x14ac:dyDescent="0.25">
      <c r="A96" s="6" t="s">
        <v>338</v>
      </c>
      <c r="B96" s="6" t="s">
        <v>126</v>
      </c>
      <c r="C96" s="6" t="s">
        <v>92</v>
      </c>
      <c r="D96" s="6" t="s">
        <v>154</v>
      </c>
      <c r="E96" s="47">
        <v>334</v>
      </c>
      <c r="F96" s="47">
        <v>190</v>
      </c>
      <c r="G96" s="17">
        <v>0.21148036420345309</v>
      </c>
      <c r="H96" s="17">
        <v>0.1628787815570831</v>
      </c>
      <c r="I96" s="17">
        <v>0.40298506617546082</v>
      </c>
      <c r="J96" s="17">
        <v>0.43712574243545532</v>
      </c>
      <c r="K96" s="17">
        <v>0.11377245187759399</v>
      </c>
      <c r="L96" s="6" t="s">
        <v>479</v>
      </c>
      <c r="M96" s="17">
        <v>0.91836732625961304</v>
      </c>
      <c r="N96" s="17">
        <v>0.40419161319732672</v>
      </c>
      <c r="O96" s="54">
        <v>0.44011977314949041</v>
      </c>
    </row>
    <row r="97" spans="1:15" s="6" customFormat="1" x14ac:dyDescent="0.25">
      <c r="A97" s="6" t="s">
        <v>338</v>
      </c>
      <c r="B97" s="6" t="s">
        <v>139</v>
      </c>
      <c r="C97" s="6" t="s">
        <v>93</v>
      </c>
      <c r="D97" s="6" t="s">
        <v>228</v>
      </c>
      <c r="E97" s="47">
        <v>240</v>
      </c>
      <c r="F97" s="47">
        <v>145</v>
      </c>
      <c r="G97" s="17">
        <v>0.20083682239055631</v>
      </c>
      <c r="H97" s="17">
        <v>0.19101123511791229</v>
      </c>
      <c r="I97" s="17">
        <v>0.22950819134712219</v>
      </c>
      <c r="J97" s="17">
        <v>0.3541666567325592</v>
      </c>
      <c r="K97" s="17">
        <v>0.2916666567325592</v>
      </c>
      <c r="L97" s="6" t="s">
        <v>480</v>
      </c>
      <c r="M97" s="17">
        <v>0.99523806571960449</v>
      </c>
      <c r="N97" s="17">
        <v>0.87083333730697632</v>
      </c>
      <c r="O97" s="54">
        <v>0.875</v>
      </c>
    </row>
    <row r="98" spans="1:15" s="6" customFormat="1" x14ac:dyDescent="0.25">
      <c r="A98" s="6" t="s">
        <v>338</v>
      </c>
      <c r="B98" s="6" t="s">
        <v>138</v>
      </c>
      <c r="C98" s="6" t="s">
        <v>94</v>
      </c>
      <c r="D98" s="6" t="s">
        <v>220</v>
      </c>
      <c r="E98" s="47">
        <v>109</v>
      </c>
      <c r="F98" s="47">
        <v>57</v>
      </c>
      <c r="G98" s="17">
        <v>0.18691588938236239</v>
      </c>
      <c r="H98" s="17">
        <v>0.15384615957736969</v>
      </c>
      <c r="I98" s="17">
        <v>0.27586206793785101</v>
      </c>
      <c r="J98" s="17">
        <v>0.42201834917068481</v>
      </c>
      <c r="K98" s="17">
        <v>8.2568809390068054E-2</v>
      </c>
      <c r="L98" s="6" t="s">
        <v>481</v>
      </c>
      <c r="M98" s="17">
        <v>1</v>
      </c>
      <c r="N98" s="17">
        <v>0.83486241102218628</v>
      </c>
      <c r="O98" s="54">
        <v>0.83486241102218628</v>
      </c>
    </row>
    <row r="99" spans="1:15" s="6" customFormat="1" x14ac:dyDescent="0.25">
      <c r="A99" s="6" t="s">
        <v>338</v>
      </c>
      <c r="B99" s="6" t="s">
        <v>138</v>
      </c>
      <c r="C99" s="6" t="s">
        <v>95</v>
      </c>
      <c r="D99" s="6" t="s">
        <v>224</v>
      </c>
      <c r="E99" s="47">
        <v>130</v>
      </c>
      <c r="F99" s="47">
        <v>78</v>
      </c>
      <c r="G99" s="17">
        <v>0.16535432636737821</v>
      </c>
      <c r="H99" s="17">
        <v>0.16494844853878021</v>
      </c>
      <c r="I99" s="17">
        <v>0.1666666716337204</v>
      </c>
      <c r="J99" s="17">
        <v>0.46153846383094788</v>
      </c>
      <c r="K99" s="17">
        <v>6.923077255487442E-2</v>
      </c>
      <c r="L99" s="6" t="s">
        <v>482</v>
      </c>
      <c r="M99" s="17">
        <v>1</v>
      </c>
      <c r="N99" s="17">
        <v>0.82307690382003784</v>
      </c>
      <c r="O99" s="54">
        <v>0.82307690382003784</v>
      </c>
    </row>
    <row r="100" spans="1:15" s="6" customFormat="1" x14ac:dyDescent="0.25">
      <c r="A100" s="6" t="s">
        <v>338</v>
      </c>
      <c r="B100" s="6" t="s">
        <v>133</v>
      </c>
      <c r="C100" s="6" t="s">
        <v>96</v>
      </c>
      <c r="D100" s="6" t="s">
        <v>195</v>
      </c>
      <c r="E100" s="47">
        <v>190</v>
      </c>
      <c r="F100" s="47">
        <v>109</v>
      </c>
      <c r="G100" s="17">
        <v>0.23529411852359769</v>
      </c>
      <c r="H100" s="17">
        <v>0.19847328960895541</v>
      </c>
      <c r="I100" s="17">
        <v>0.3214285671710968</v>
      </c>
      <c r="J100" s="17">
        <v>0.10000000149011611</v>
      </c>
      <c r="K100" s="17">
        <v>0.52631580829620361</v>
      </c>
      <c r="L100" s="6" t="s">
        <v>483</v>
      </c>
      <c r="M100" s="17">
        <v>0.93965518474578857</v>
      </c>
      <c r="N100" s="17">
        <v>0.5736842155456543</v>
      </c>
      <c r="O100" s="54">
        <v>0.61052632331848145</v>
      </c>
    </row>
    <row r="101" spans="1:15" s="6" customFormat="1" x14ac:dyDescent="0.25">
      <c r="A101" s="6" t="s">
        <v>338</v>
      </c>
      <c r="B101" s="6" t="s">
        <v>130</v>
      </c>
      <c r="C101" s="6" t="s">
        <v>97</v>
      </c>
      <c r="D101" s="6" t="s">
        <v>183</v>
      </c>
      <c r="E101" s="47">
        <v>162</v>
      </c>
      <c r="F101" s="47">
        <v>86</v>
      </c>
      <c r="G101" s="17">
        <v>0.19254659116268161</v>
      </c>
      <c r="H101" s="17">
        <v>0.1732283532619476</v>
      </c>
      <c r="I101" s="17">
        <v>0.26470589637756348</v>
      </c>
      <c r="J101" s="17">
        <v>0.43209877610206598</v>
      </c>
      <c r="K101" s="17">
        <v>9.8765432834625244E-2</v>
      </c>
      <c r="L101" s="6" t="s">
        <v>484</v>
      </c>
      <c r="M101" s="17">
        <v>1</v>
      </c>
      <c r="N101" s="17">
        <v>0.90123456716537476</v>
      </c>
      <c r="O101" s="54">
        <v>0.90123456716537476</v>
      </c>
    </row>
    <row r="102" spans="1:15" s="6" customFormat="1" x14ac:dyDescent="0.25">
      <c r="A102" s="6" t="s">
        <v>338</v>
      </c>
      <c r="B102" s="6" t="s">
        <v>135</v>
      </c>
      <c r="C102" s="6" t="s">
        <v>98</v>
      </c>
      <c r="D102" s="6" t="s">
        <v>208</v>
      </c>
      <c r="E102" s="47">
        <v>98</v>
      </c>
      <c r="F102" s="47">
        <v>54</v>
      </c>
      <c r="G102" s="17">
        <v>0.17525772750377661</v>
      </c>
      <c r="H102" s="17">
        <v>0.18518517911434171</v>
      </c>
      <c r="I102" s="17">
        <v>0.125</v>
      </c>
      <c r="J102" s="17">
        <v>0.19387754797935489</v>
      </c>
      <c r="K102" s="17">
        <v>0.5</v>
      </c>
      <c r="L102" s="6" t="s">
        <v>485</v>
      </c>
      <c r="M102" s="17">
        <v>1</v>
      </c>
      <c r="N102" s="17">
        <v>0.1224489808082581</v>
      </c>
      <c r="O102" s="54">
        <v>0.1224489808082581</v>
      </c>
    </row>
    <row r="103" spans="1:15" s="6" customFormat="1" x14ac:dyDescent="0.25">
      <c r="A103" s="6" t="s">
        <v>338</v>
      </c>
      <c r="B103" s="6" t="s">
        <v>357</v>
      </c>
      <c r="C103" s="6" t="s">
        <v>99</v>
      </c>
      <c r="D103" s="6" t="s">
        <v>203</v>
      </c>
      <c r="E103" s="47">
        <v>109</v>
      </c>
      <c r="F103" s="47">
        <v>72</v>
      </c>
      <c r="G103" s="17">
        <v>0.2129629701375961</v>
      </c>
      <c r="H103" s="17">
        <v>0.125</v>
      </c>
      <c r="I103" s="17">
        <v>0.3888888955116272</v>
      </c>
      <c r="J103" s="17">
        <v>0.2018348574638367</v>
      </c>
      <c r="K103" s="17">
        <v>0.28440368175506592</v>
      </c>
      <c r="L103" s="6" t="s">
        <v>486</v>
      </c>
      <c r="M103" s="56" t="s">
        <v>269</v>
      </c>
      <c r="N103" s="17">
        <v>7.3394492268562317E-2</v>
      </c>
      <c r="O103" s="54">
        <v>8.2568809390068054E-2</v>
      </c>
    </row>
    <row r="104" spans="1:15" s="6" customFormat="1" x14ac:dyDescent="0.25">
      <c r="A104" s="6" t="s">
        <v>338</v>
      </c>
      <c r="B104" s="6" t="s">
        <v>129</v>
      </c>
      <c r="C104" s="6" t="s">
        <v>100</v>
      </c>
      <c r="D104" s="6" t="s">
        <v>177</v>
      </c>
      <c r="E104" s="47">
        <v>267</v>
      </c>
      <c r="F104" s="47">
        <v>168</v>
      </c>
      <c r="G104" s="17">
        <v>0.2319391667842865</v>
      </c>
      <c r="H104" s="17">
        <v>0.19905214011669159</v>
      </c>
      <c r="I104" s="17">
        <v>0.36538460850715643</v>
      </c>
      <c r="J104" s="17">
        <v>0.37078651785850519</v>
      </c>
      <c r="K104" s="17">
        <v>0.2584269642829895</v>
      </c>
      <c r="L104" s="6" t="s">
        <v>487</v>
      </c>
      <c r="M104" s="17">
        <v>0.91351354122161865</v>
      </c>
      <c r="N104" s="17">
        <v>0.63295882940292358</v>
      </c>
      <c r="O104" s="54">
        <v>0.69288390874862671</v>
      </c>
    </row>
    <row r="105" spans="1:15" s="6" customFormat="1" x14ac:dyDescent="0.25">
      <c r="A105" s="6" t="s">
        <v>338</v>
      </c>
      <c r="B105" s="6" t="s">
        <v>133</v>
      </c>
      <c r="C105" s="6" t="s">
        <v>101</v>
      </c>
      <c r="D105" s="6" t="s">
        <v>193</v>
      </c>
      <c r="E105" s="47">
        <v>128</v>
      </c>
      <c r="F105" s="47">
        <v>67</v>
      </c>
      <c r="G105" s="17">
        <v>0.230158731341362</v>
      </c>
      <c r="H105" s="17">
        <v>0.1388888955116272</v>
      </c>
      <c r="I105" s="17">
        <v>0.35185185074806208</v>
      </c>
      <c r="J105" s="17">
        <v>0.4609375</v>
      </c>
      <c r="K105" s="17">
        <v>0.125</v>
      </c>
      <c r="L105" s="6" t="s">
        <v>488</v>
      </c>
      <c r="M105" s="17">
        <v>0.95833331346511841</v>
      </c>
      <c r="N105" s="17">
        <v>0.8984375</v>
      </c>
      <c r="O105" s="54">
        <v>0.9375</v>
      </c>
    </row>
    <row r="106" spans="1:15" s="6" customFormat="1" x14ac:dyDescent="0.25">
      <c r="A106" s="6" t="s">
        <v>338</v>
      </c>
      <c r="B106" s="6" t="s">
        <v>128</v>
      </c>
      <c r="C106" s="6" t="s">
        <v>102</v>
      </c>
      <c r="D106" s="6" t="s">
        <v>173</v>
      </c>
      <c r="E106" s="47">
        <v>237</v>
      </c>
      <c r="F106" s="47">
        <v>162</v>
      </c>
      <c r="G106" s="17">
        <v>0.2370689660310745</v>
      </c>
      <c r="H106" s="17">
        <v>0.18012422323226929</v>
      </c>
      <c r="I106" s="17">
        <v>0.36619716882705688</v>
      </c>
      <c r="J106" s="17">
        <v>0.35864979028701782</v>
      </c>
      <c r="K106" s="17">
        <v>0.29957807064056402</v>
      </c>
      <c r="L106" s="6" t="s">
        <v>489</v>
      </c>
      <c r="M106" s="17">
        <v>0.99038463830947876</v>
      </c>
      <c r="N106" s="17">
        <v>0.86919832229614258</v>
      </c>
      <c r="O106" s="54">
        <v>0.87763714790344238</v>
      </c>
    </row>
    <row r="107" spans="1:15" s="6" customFormat="1" x14ac:dyDescent="0.25">
      <c r="A107" s="6" t="s">
        <v>338</v>
      </c>
      <c r="B107" s="6" t="s">
        <v>126</v>
      </c>
      <c r="C107" s="6" t="s">
        <v>103</v>
      </c>
      <c r="D107" s="6" t="s">
        <v>390</v>
      </c>
      <c r="E107" s="47">
        <v>276</v>
      </c>
      <c r="F107" s="47">
        <v>132</v>
      </c>
      <c r="G107" s="17">
        <v>0.19636364281177521</v>
      </c>
      <c r="H107" s="17">
        <v>0.1813953518867493</v>
      </c>
      <c r="I107" s="17">
        <v>0.25</v>
      </c>
      <c r="J107" s="17">
        <v>0.46014493703842158</v>
      </c>
      <c r="K107" s="17">
        <v>0.1304347813129425</v>
      </c>
      <c r="L107" s="6" t="s">
        <v>490</v>
      </c>
      <c r="M107" s="17">
        <v>0.97222220897674561</v>
      </c>
      <c r="N107" s="17">
        <v>0.12681159377098081</v>
      </c>
      <c r="O107" s="54">
        <v>0.1304347813129425</v>
      </c>
    </row>
    <row r="108" spans="1:15" s="6" customFormat="1" x14ac:dyDescent="0.25">
      <c r="A108" s="6" t="s">
        <v>338</v>
      </c>
      <c r="B108" s="6" t="s">
        <v>126</v>
      </c>
      <c r="C108" s="6" t="s">
        <v>104</v>
      </c>
      <c r="D108" s="6" t="s">
        <v>155</v>
      </c>
      <c r="E108" s="47">
        <v>370</v>
      </c>
      <c r="F108" s="47">
        <v>204</v>
      </c>
      <c r="G108" s="17">
        <v>0.17906336486339569</v>
      </c>
      <c r="H108" s="17">
        <v>0.13475176692008969</v>
      </c>
      <c r="I108" s="17">
        <v>0.3333333432674408</v>
      </c>
      <c r="J108" s="17">
        <v>0.44054055213928223</v>
      </c>
      <c r="K108" s="17">
        <v>7.0270270109176636E-2</v>
      </c>
      <c r="L108" s="6" t="s">
        <v>491</v>
      </c>
      <c r="M108" s="17">
        <v>1</v>
      </c>
      <c r="N108" s="17">
        <v>0.57297295331954956</v>
      </c>
      <c r="O108" s="54">
        <v>0.57297295331954956</v>
      </c>
    </row>
    <row r="109" spans="1:15" s="6" customFormat="1" x14ac:dyDescent="0.25">
      <c r="A109" s="6" t="s">
        <v>338</v>
      </c>
      <c r="B109" s="6" t="s">
        <v>129</v>
      </c>
      <c r="C109" s="6" t="s">
        <v>105</v>
      </c>
      <c r="D109" s="6" t="s">
        <v>178</v>
      </c>
      <c r="E109" s="47">
        <v>130</v>
      </c>
      <c r="F109" s="47">
        <v>77</v>
      </c>
      <c r="G109" s="17">
        <v>0.1840000003576279</v>
      </c>
      <c r="H109" s="17">
        <v>0.14851485192775729</v>
      </c>
      <c r="I109" s="17">
        <v>0.3333333432674408</v>
      </c>
      <c r="J109" s="17">
        <v>0.43076923489570618</v>
      </c>
      <c r="K109" s="17">
        <v>0.14615385234355929</v>
      </c>
      <c r="L109" s="6" t="s">
        <v>492</v>
      </c>
      <c r="M109" s="17">
        <v>0.93055558204650879</v>
      </c>
      <c r="N109" s="17">
        <v>0.51538461446762085</v>
      </c>
      <c r="O109" s="54">
        <v>0.55384618043899536</v>
      </c>
    </row>
    <row r="110" spans="1:15" s="6" customFormat="1" x14ac:dyDescent="0.25">
      <c r="A110" s="6" t="s">
        <v>338</v>
      </c>
      <c r="B110" s="6" t="s">
        <v>268</v>
      </c>
      <c r="C110" s="6" t="s">
        <v>106</v>
      </c>
      <c r="D110" s="6" t="s">
        <v>166</v>
      </c>
      <c r="E110" s="47">
        <v>141</v>
      </c>
      <c r="F110" s="47">
        <v>101</v>
      </c>
      <c r="G110" s="17">
        <v>0.27659574151039118</v>
      </c>
      <c r="H110" s="17">
        <v>0.190476194024086</v>
      </c>
      <c r="I110" s="17">
        <v>0.52777779102325439</v>
      </c>
      <c r="J110" s="17">
        <v>0.50354611873626709</v>
      </c>
      <c r="K110" s="17">
        <v>2.1276595070958141E-2</v>
      </c>
      <c r="L110" s="6" t="s">
        <v>493</v>
      </c>
      <c r="M110" s="17">
        <v>0.96078431606292725</v>
      </c>
      <c r="N110" s="17">
        <v>0.69503545761108398</v>
      </c>
      <c r="O110" s="54">
        <v>0.72340422868728638</v>
      </c>
    </row>
    <row r="111" spans="1:15" s="6" customFormat="1" x14ac:dyDescent="0.25">
      <c r="A111" s="6" t="s">
        <v>338</v>
      </c>
      <c r="B111" s="6" t="s">
        <v>268</v>
      </c>
      <c r="C111" s="6" t="s">
        <v>107</v>
      </c>
      <c r="D111" s="6" t="s">
        <v>163</v>
      </c>
      <c r="E111" s="47">
        <v>94</v>
      </c>
      <c r="F111" s="47">
        <v>73</v>
      </c>
      <c r="G111" s="17">
        <v>0.25531914830207819</v>
      </c>
      <c r="H111" s="17">
        <v>0.23076923191547391</v>
      </c>
      <c r="I111" s="17">
        <v>0.31034481525421143</v>
      </c>
      <c r="J111" s="17">
        <v>0.35106381773948669</v>
      </c>
      <c r="K111" s="17">
        <v>4.2553190141916282E-2</v>
      </c>
      <c r="L111" s="6" t="s">
        <v>494</v>
      </c>
      <c r="M111" s="17">
        <v>1</v>
      </c>
      <c r="N111" s="17">
        <v>0.73404252529144287</v>
      </c>
      <c r="O111" s="54">
        <v>0.73404252529144287</v>
      </c>
    </row>
    <row r="112" spans="1:15" s="6" customFormat="1" x14ac:dyDescent="0.25">
      <c r="A112" s="6" t="s">
        <v>338</v>
      </c>
      <c r="B112" s="6" t="s">
        <v>127</v>
      </c>
      <c r="C112" s="6" t="s">
        <v>108</v>
      </c>
      <c r="D112" s="6" t="s">
        <v>170</v>
      </c>
      <c r="E112" s="47">
        <v>119</v>
      </c>
      <c r="F112" s="47">
        <v>70</v>
      </c>
      <c r="G112" s="17">
        <v>0.1196581199765205</v>
      </c>
      <c r="H112" s="17">
        <v>0.1111111119389534</v>
      </c>
      <c r="I112" s="17">
        <v>0.1388888955116272</v>
      </c>
      <c r="J112" s="17">
        <v>0.48739495873451227</v>
      </c>
      <c r="K112" s="17">
        <v>3.3613447099924088E-2</v>
      </c>
      <c r="L112" s="6" t="s">
        <v>495</v>
      </c>
      <c r="M112" s="17">
        <v>0.97802197933197021</v>
      </c>
      <c r="N112" s="17">
        <v>0.74789917469024658</v>
      </c>
      <c r="O112" s="54">
        <v>0.76470589637756348</v>
      </c>
    </row>
    <row r="113" spans="1:15" s="6" customFormat="1" x14ac:dyDescent="0.25">
      <c r="A113" s="6" t="s">
        <v>338</v>
      </c>
      <c r="B113" s="6" t="s">
        <v>141</v>
      </c>
      <c r="C113" s="6" t="s">
        <v>109</v>
      </c>
      <c r="D113" s="6" t="s">
        <v>243</v>
      </c>
      <c r="E113" s="47">
        <v>239</v>
      </c>
      <c r="F113" s="47">
        <v>156</v>
      </c>
      <c r="G113" s="17">
        <v>0.2255319207906723</v>
      </c>
      <c r="H113" s="17">
        <v>0.2116402089595795</v>
      </c>
      <c r="I113" s="17">
        <v>0.28260868787765497</v>
      </c>
      <c r="J113" s="17">
        <v>0.40167364478111273</v>
      </c>
      <c r="K113" s="17">
        <v>0.13807530701160431</v>
      </c>
      <c r="L113" s="6" t="s">
        <v>496</v>
      </c>
      <c r="M113" s="17">
        <v>0.95024877786636353</v>
      </c>
      <c r="N113" s="17">
        <v>0.79916316270828247</v>
      </c>
      <c r="O113" s="54">
        <v>0.84100419282913208</v>
      </c>
    </row>
    <row r="114" spans="1:15" s="6" customFormat="1" x14ac:dyDescent="0.25">
      <c r="A114" s="6" t="s">
        <v>338</v>
      </c>
      <c r="B114" s="6" t="s">
        <v>125</v>
      </c>
      <c r="C114" s="6" t="s">
        <v>110</v>
      </c>
      <c r="D114" s="6" t="s">
        <v>148</v>
      </c>
      <c r="E114" s="47">
        <v>118</v>
      </c>
      <c r="F114" s="47">
        <v>62</v>
      </c>
      <c r="G114" s="17">
        <v>0.23275862634181979</v>
      </c>
      <c r="H114" s="17">
        <v>0.2222222238779068</v>
      </c>
      <c r="I114" s="17">
        <v>0.25714287161827087</v>
      </c>
      <c r="J114" s="17">
        <v>0.49152541160583502</v>
      </c>
      <c r="K114" s="17">
        <v>3.3898305147886283E-2</v>
      </c>
      <c r="L114" s="6" t="s">
        <v>497</v>
      </c>
      <c r="M114" s="17">
        <v>0.875</v>
      </c>
      <c r="N114" s="17">
        <v>0.59322035312652588</v>
      </c>
      <c r="O114" s="54">
        <v>0.67796611785888672</v>
      </c>
    </row>
    <row r="115" spans="1:15" s="6" customFormat="1" x14ac:dyDescent="0.25">
      <c r="A115" s="6" t="s">
        <v>338</v>
      </c>
      <c r="B115" s="6" t="s">
        <v>142</v>
      </c>
      <c r="C115" s="6" t="s">
        <v>111</v>
      </c>
      <c r="D115" s="6" t="s">
        <v>247</v>
      </c>
      <c r="E115" s="47">
        <v>146</v>
      </c>
      <c r="F115" s="47">
        <v>77</v>
      </c>
      <c r="G115" s="17">
        <v>0.1944444477558136</v>
      </c>
      <c r="H115" s="17">
        <v>0.15315315127372739</v>
      </c>
      <c r="I115" s="17">
        <v>0.3333333432674408</v>
      </c>
      <c r="J115" s="17">
        <v>0.32876712083816528</v>
      </c>
      <c r="K115" s="17">
        <v>0.2054794579744339</v>
      </c>
      <c r="L115" s="6" t="s">
        <v>498</v>
      </c>
      <c r="M115" s="17">
        <v>0.95275592803955078</v>
      </c>
      <c r="N115" s="17">
        <v>0.82876712083816528</v>
      </c>
      <c r="O115" s="54">
        <v>0.86986303329467773</v>
      </c>
    </row>
    <row r="116" spans="1:15" s="6" customFormat="1" x14ac:dyDescent="0.25">
      <c r="A116" s="6" t="s">
        <v>338</v>
      </c>
      <c r="B116" s="6" t="s">
        <v>126</v>
      </c>
      <c r="C116" s="6" t="s">
        <v>112</v>
      </c>
      <c r="D116" s="6" t="s">
        <v>152</v>
      </c>
      <c r="E116" s="47">
        <v>296</v>
      </c>
      <c r="F116" s="47">
        <v>153</v>
      </c>
      <c r="G116" s="17">
        <v>0.16040955483913419</v>
      </c>
      <c r="H116" s="17">
        <v>0.14847160875797269</v>
      </c>
      <c r="I116" s="17">
        <v>0.203125</v>
      </c>
      <c r="J116" s="17">
        <v>0.31081080436706537</v>
      </c>
      <c r="K116" s="17">
        <v>0.2939189076423645</v>
      </c>
      <c r="L116" s="6" t="s">
        <v>499</v>
      </c>
      <c r="M116" s="17">
        <v>0.92638039588928223</v>
      </c>
      <c r="N116" s="17">
        <v>0.51013511419296265</v>
      </c>
      <c r="O116" s="54">
        <v>0.55067569017410278</v>
      </c>
    </row>
    <row r="117" spans="1:15" s="6" customFormat="1" x14ac:dyDescent="0.25">
      <c r="A117" s="6" t="s">
        <v>338</v>
      </c>
      <c r="B117" s="6" t="s">
        <v>138</v>
      </c>
      <c r="C117" s="6" t="s">
        <v>113</v>
      </c>
      <c r="D117" s="6" t="s">
        <v>221</v>
      </c>
      <c r="E117" s="47">
        <v>146</v>
      </c>
      <c r="F117" s="47">
        <v>78</v>
      </c>
      <c r="G117" s="17">
        <v>0.1875</v>
      </c>
      <c r="H117" s="17">
        <v>0.14655172824859619</v>
      </c>
      <c r="I117" s="17">
        <v>0.3571428656578064</v>
      </c>
      <c r="J117" s="17">
        <v>0.25342464447021479</v>
      </c>
      <c r="K117" s="17">
        <v>0.29452055692672729</v>
      </c>
      <c r="L117" s="6" t="s">
        <v>500</v>
      </c>
      <c r="M117" s="17">
        <v>0.9375</v>
      </c>
      <c r="N117" s="17">
        <v>0.4109589159488678</v>
      </c>
      <c r="O117" s="54">
        <v>0.43835616111755371</v>
      </c>
    </row>
    <row r="118" spans="1:15" s="6" customFormat="1" x14ac:dyDescent="0.25">
      <c r="A118" s="6" t="s">
        <v>338</v>
      </c>
      <c r="B118" s="6" t="s">
        <v>142</v>
      </c>
      <c r="C118" s="6" t="s">
        <v>114</v>
      </c>
      <c r="D118" s="6" t="s">
        <v>250</v>
      </c>
      <c r="E118" s="47">
        <v>239</v>
      </c>
      <c r="F118" s="47">
        <v>100</v>
      </c>
      <c r="G118" s="17">
        <v>0.23829787969589231</v>
      </c>
      <c r="H118" s="17">
        <v>0.14634145796298981</v>
      </c>
      <c r="I118" s="17">
        <v>0.45070421695709229</v>
      </c>
      <c r="J118" s="17">
        <v>0.3933054506778717</v>
      </c>
      <c r="K118" s="17">
        <v>0.17154811322689059</v>
      </c>
      <c r="L118" s="6" t="s">
        <v>501</v>
      </c>
      <c r="M118" s="17">
        <v>0.42045453190803528</v>
      </c>
      <c r="N118" s="17">
        <v>0.30962342023849487</v>
      </c>
      <c r="O118" s="54">
        <v>0.73640167713165283</v>
      </c>
    </row>
    <row r="119" spans="1:15" s="6" customFormat="1" x14ac:dyDescent="0.25">
      <c r="A119" s="6" t="s">
        <v>338</v>
      </c>
      <c r="B119" s="6" t="s">
        <v>141</v>
      </c>
      <c r="C119" s="6" t="s">
        <v>115</v>
      </c>
      <c r="D119" s="6" t="s">
        <v>237</v>
      </c>
      <c r="E119" s="47">
        <v>153</v>
      </c>
      <c r="F119" s="47">
        <v>73</v>
      </c>
      <c r="G119" s="17">
        <v>0.31578946113586431</v>
      </c>
      <c r="H119" s="17">
        <v>0.26213592290878301</v>
      </c>
      <c r="I119" s="17">
        <v>0.4285714328289032</v>
      </c>
      <c r="J119" s="17">
        <v>0.35947713255882258</v>
      </c>
      <c r="K119" s="17">
        <v>9.8039217293262482E-2</v>
      </c>
      <c r="L119" s="6" t="s">
        <v>502</v>
      </c>
      <c r="M119" s="17">
        <v>0.98473280668258667</v>
      </c>
      <c r="N119" s="17">
        <v>0.84313726425170898</v>
      </c>
      <c r="O119" s="54">
        <v>0.8562091588973999</v>
      </c>
    </row>
    <row r="120" spans="1:15" s="6" customFormat="1" x14ac:dyDescent="0.25">
      <c r="A120" s="6" t="s">
        <v>338</v>
      </c>
      <c r="B120" s="6" t="s">
        <v>130</v>
      </c>
      <c r="C120" s="6" t="s">
        <v>116</v>
      </c>
      <c r="D120" s="6" t="s">
        <v>180</v>
      </c>
      <c r="E120" s="47">
        <v>155</v>
      </c>
      <c r="F120" s="47">
        <v>69</v>
      </c>
      <c r="G120" s="17">
        <v>0.23376622796058649</v>
      </c>
      <c r="H120" s="17">
        <v>0.2222222238779068</v>
      </c>
      <c r="I120" s="17">
        <v>0.28571429848670959</v>
      </c>
      <c r="J120" s="17">
        <v>0.47741934657096857</v>
      </c>
      <c r="K120" s="17">
        <v>7.7419355511665344E-2</v>
      </c>
      <c r="L120" s="6" t="s">
        <v>503</v>
      </c>
      <c r="M120" s="17">
        <v>0.93525177240371704</v>
      </c>
      <c r="N120" s="17">
        <v>0.83870965242385864</v>
      </c>
      <c r="O120" s="54">
        <v>0.89677417278289795</v>
      </c>
    </row>
    <row r="121" spans="1:15" s="6" customFormat="1" x14ac:dyDescent="0.25">
      <c r="A121" s="6" t="s">
        <v>338</v>
      </c>
      <c r="B121" s="6" t="s">
        <v>130</v>
      </c>
      <c r="C121" s="6" t="s">
        <v>117</v>
      </c>
      <c r="D121" s="6" t="s">
        <v>182</v>
      </c>
      <c r="E121" s="47">
        <v>188</v>
      </c>
      <c r="F121" s="47">
        <v>95</v>
      </c>
      <c r="G121" s="17">
        <v>0.21978022158145899</v>
      </c>
      <c r="H121" s="17">
        <v>0.17123287916183469</v>
      </c>
      <c r="I121" s="17">
        <v>0.4166666567325592</v>
      </c>
      <c r="J121" s="17">
        <v>0.44148936867713928</v>
      </c>
      <c r="K121" s="17">
        <v>4.7872342169284821E-2</v>
      </c>
      <c r="L121" s="6" t="s">
        <v>504</v>
      </c>
      <c r="M121" s="17">
        <v>0.92156863212585449</v>
      </c>
      <c r="N121" s="17">
        <v>0.75</v>
      </c>
      <c r="O121" s="54">
        <v>0.81382977962493896</v>
      </c>
    </row>
    <row r="122" spans="1:15" s="6" customFormat="1" x14ac:dyDescent="0.25">
      <c r="A122" s="6" t="s">
        <v>338</v>
      </c>
      <c r="B122" s="6" t="s">
        <v>133</v>
      </c>
      <c r="C122" s="6" t="s">
        <v>118</v>
      </c>
      <c r="D122" s="6" t="s">
        <v>190</v>
      </c>
      <c r="E122" s="47">
        <v>232</v>
      </c>
      <c r="F122" s="47">
        <v>117</v>
      </c>
      <c r="G122" s="17">
        <v>0.230434775352478</v>
      </c>
      <c r="H122" s="17">
        <v>0.16438356041908261</v>
      </c>
      <c r="I122" s="17">
        <v>0.3452380895614624</v>
      </c>
      <c r="J122" s="17">
        <v>0.4267241358757019</v>
      </c>
      <c r="K122" s="17">
        <v>8.1896550953388214E-2</v>
      </c>
      <c r="L122" s="6" t="s">
        <v>505</v>
      </c>
      <c r="M122" s="17">
        <v>0.6473429799079895</v>
      </c>
      <c r="N122" s="17">
        <v>0.57758623361587524</v>
      </c>
      <c r="O122" s="54">
        <v>0.89224135875701904</v>
      </c>
    </row>
    <row r="123" spans="1:15" s="6" customFormat="1" x14ac:dyDescent="0.25">
      <c r="A123" s="6" t="s">
        <v>338</v>
      </c>
      <c r="B123" s="6" t="s">
        <v>139</v>
      </c>
      <c r="C123" s="6" t="s">
        <v>119</v>
      </c>
      <c r="D123" s="6" t="s">
        <v>226</v>
      </c>
      <c r="E123" s="47">
        <v>112</v>
      </c>
      <c r="F123" s="47">
        <v>73</v>
      </c>
      <c r="G123" s="17">
        <v>0.1081081107258797</v>
      </c>
      <c r="H123" s="17">
        <v>9.7826085984706879E-2</v>
      </c>
      <c r="I123" s="17">
        <v>0.1578947305679321</v>
      </c>
      <c r="J123" s="17">
        <v>0.3571428656578064</v>
      </c>
      <c r="K123" s="17">
        <v>0.1785714328289032</v>
      </c>
      <c r="L123" s="6" t="s">
        <v>506</v>
      </c>
      <c r="M123" s="17">
        <v>1</v>
      </c>
      <c r="N123" s="17">
        <v>0.7946428656578064</v>
      </c>
      <c r="O123" s="54">
        <v>0.7946428656578064</v>
      </c>
    </row>
    <row r="124" spans="1:15" s="6" customFormat="1" x14ac:dyDescent="0.25">
      <c r="A124" s="6" t="s">
        <v>338</v>
      </c>
      <c r="B124" s="6" t="s">
        <v>130</v>
      </c>
      <c r="C124" s="6" t="s">
        <v>120</v>
      </c>
      <c r="D124" s="6" t="s">
        <v>181</v>
      </c>
      <c r="E124" s="47">
        <v>210</v>
      </c>
      <c r="F124" s="47">
        <v>120</v>
      </c>
      <c r="G124" s="17">
        <v>0.20673076808452609</v>
      </c>
      <c r="H124" s="17">
        <v>0.15822784602642059</v>
      </c>
      <c r="I124" s="17">
        <v>0.36000001430511469</v>
      </c>
      <c r="J124" s="17">
        <v>0.50952380895614624</v>
      </c>
      <c r="K124" s="17">
        <v>3.3333335071802139E-2</v>
      </c>
      <c r="L124" s="6" t="s">
        <v>507</v>
      </c>
      <c r="M124" s="17">
        <v>0.95767194032669067</v>
      </c>
      <c r="N124" s="17">
        <v>0.86190474033355713</v>
      </c>
      <c r="O124" s="54">
        <v>0.89999997615814209</v>
      </c>
    </row>
    <row r="125" spans="1:15" s="6" customFormat="1" x14ac:dyDescent="0.25">
      <c r="A125" s="6" t="s">
        <v>338</v>
      </c>
      <c r="B125" s="6" t="s">
        <v>141</v>
      </c>
      <c r="C125" s="6" t="s">
        <v>121</v>
      </c>
      <c r="D125" s="6" t="s">
        <v>563</v>
      </c>
      <c r="E125" s="47">
        <v>168</v>
      </c>
      <c r="F125" s="47">
        <v>104</v>
      </c>
      <c r="G125" s="17">
        <v>0.1377245485782623</v>
      </c>
      <c r="H125" s="17">
        <v>0.10370370000600811</v>
      </c>
      <c r="I125" s="17">
        <v>0.28125</v>
      </c>
      <c r="J125" s="17">
        <v>0.3511904776096344</v>
      </c>
      <c r="K125" s="17">
        <v>5.95238097012043E-2</v>
      </c>
      <c r="L125" s="6" t="s">
        <v>508</v>
      </c>
      <c r="M125" s="17">
        <v>0.92993628978729248</v>
      </c>
      <c r="N125" s="17">
        <v>0.86904764175415039</v>
      </c>
      <c r="O125" s="54">
        <v>0.9345238208770752</v>
      </c>
    </row>
    <row r="126" spans="1:15" s="6" customFormat="1" x14ac:dyDescent="0.25">
      <c r="A126" s="6" t="s">
        <v>338</v>
      </c>
      <c r="B126" s="6" t="s">
        <v>357</v>
      </c>
      <c r="C126" s="6" t="s">
        <v>122</v>
      </c>
      <c r="D126" s="6" t="s">
        <v>204</v>
      </c>
      <c r="E126" s="47">
        <v>194</v>
      </c>
      <c r="F126" s="47">
        <v>128</v>
      </c>
      <c r="G126" s="17">
        <v>0.20000000298023221</v>
      </c>
      <c r="H126" s="17">
        <v>0.14166666567325589</v>
      </c>
      <c r="I126" s="17">
        <v>0.30000001192092901</v>
      </c>
      <c r="J126" s="17">
        <v>0.25257730484008789</v>
      </c>
      <c r="K126" s="17">
        <v>0.1958762854337692</v>
      </c>
      <c r="L126" s="6" t="s">
        <v>509</v>
      </c>
      <c r="M126" s="17">
        <v>0.98496240377426147</v>
      </c>
      <c r="N126" s="17">
        <v>0.67525774240493774</v>
      </c>
      <c r="O126" s="54">
        <v>0.68556702136993408</v>
      </c>
    </row>
    <row r="127" spans="1:15" s="6" customFormat="1" x14ac:dyDescent="0.25">
      <c r="A127" s="6" t="s">
        <v>338</v>
      </c>
      <c r="B127" s="6" t="s">
        <v>138</v>
      </c>
      <c r="C127" s="6" t="s">
        <v>123</v>
      </c>
      <c r="D127" s="6" t="s">
        <v>225</v>
      </c>
      <c r="E127" s="47">
        <v>343</v>
      </c>
      <c r="F127" s="47">
        <v>194</v>
      </c>
      <c r="G127" s="17">
        <v>0.1941176503896713</v>
      </c>
      <c r="H127" s="17">
        <v>0.15523464977741239</v>
      </c>
      <c r="I127" s="17">
        <v>0.3650793731212616</v>
      </c>
      <c r="J127" s="17">
        <v>0.33819243311882019</v>
      </c>
      <c r="K127" s="17">
        <v>0.23323614895343781</v>
      </c>
      <c r="L127" s="6" t="s">
        <v>510</v>
      </c>
      <c r="M127" s="17">
        <v>0.97863245010375977</v>
      </c>
      <c r="N127" s="17">
        <v>0.66763848066329956</v>
      </c>
      <c r="O127" s="54">
        <v>0.68221575021743774</v>
      </c>
    </row>
    <row r="128" spans="1:15" s="6" customFormat="1" x14ac:dyDescent="0.25">
      <c r="E128" s="8"/>
      <c r="F128" s="72"/>
      <c r="G128" s="9"/>
      <c r="H128" s="9"/>
      <c r="I128" s="9"/>
      <c r="J128" s="9"/>
      <c r="K128" s="9"/>
      <c r="L128" s="22"/>
      <c r="M128" s="9"/>
    </row>
    <row r="129" spans="1:15" s="6" customFormat="1" x14ac:dyDescent="0.25">
      <c r="A129" s="84" t="s">
        <v>321</v>
      </c>
      <c r="B129" s="31" t="s">
        <v>322</v>
      </c>
      <c r="E129" s="22"/>
      <c r="F129" s="22"/>
      <c r="G129" s="23"/>
      <c r="H129" s="23"/>
      <c r="I129" s="23"/>
      <c r="J129" s="23"/>
      <c r="K129" s="23"/>
      <c r="L129" s="22"/>
      <c r="M129" s="23"/>
    </row>
    <row r="130" spans="1:15" s="6" customFormat="1" x14ac:dyDescent="0.25">
      <c r="A130" s="84" t="s">
        <v>124</v>
      </c>
      <c r="B130" s="31" t="s">
        <v>394</v>
      </c>
      <c r="E130" s="22"/>
      <c r="F130" s="22"/>
      <c r="G130" s="61"/>
      <c r="H130" s="61"/>
      <c r="I130" s="61"/>
      <c r="J130" s="61"/>
      <c r="K130" s="61"/>
      <c r="L130" s="22"/>
      <c r="M130" s="61"/>
      <c r="N130" s="61"/>
      <c r="O130" s="61"/>
    </row>
    <row r="131" spans="1:15" s="6" customFormat="1" x14ac:dyDescent="0.25">
      <c r="A131" s="21" t="s">
        <v>269</v>
      </c>
      <c r="B131" s="6" t="s">
        <v>536</v>
      </c>
      <c r="E131" s="22"/>
      <c r="F131" s="22"/>
      <c r="G131" s="61"/>
      <c r="H131" s="61"/>
      <c r="I131" s="61"/>
      <c r="J131" s="61"/>
      <c r="K131" s="61"/>
      <c r="L131" s="22"/>
      <c r="M131" s="61"/>
      <c r="N131" s="61"/>
      <c r="O131" s="61"/>
    </row>
    <row r="132" spans="1:15" x14ac:dyDescent="0.25">
      <c r="E132" s="4"/>
      <c r="F132" s="4"/>
      <c r="G132" s="6"/>
      <c r="H132" s="6"/>
      <c r="I132" s="6"/>
      <c r="J132" s="6"/>
      <c r="K132" s="6"/>
      <c r="M132" s="6"/>
      <c r="N132" s="6"/>
      <c r="O132" s="6"/>
    </row>
    <row r="133" spans="1:15" x14ac:dyDescent="0.25">
      <c r="E133" s="4"/>
      <c r="F133" s="4"/>
    </row>
    <row r="135" spans="1:15" x14ac:dyDescent="0.25">
      <c r="B135" s="14"/>
      <c r="C135" s="14"/>
    </row>
    <row r="136" spans="1:15" x14ac:dyDescent="0.25">
      <c r="B136" s="14"/>
      <c r="C136" s="14"/>
    </row>
  </sheetData>
  <mergeCells count="3">
    <mergeCell ref="B3:O3"/>
    <mergeCell ref="B4:O4"/>
    <mergeCell ref="B5:O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1"/>
  <sheetViews>
    <sheetView showGridLines="0" workbookViewId="0"/>
  </sheetViews>
  <sheetFormatPr defaultRowHeight="15" x14ac:dyDescent="0.25"/>
  <cols>
    <col min="1" max="1" width="11.7109375" customWidth="1"/>
    <col min="2" max="2" width="31.140625" customWidth="1"/>
    <col min="3" max="3" width="17.7109375" customWidth="1"/>
    <col min="4" max="9" width="19.7109375" customWidth="1"/>
    <col min="10" max="10" width="21.85546875" customWidth="1"/>
    <col min="11" max="11" width="22.42578125" customWidth="1"/>
    <col min="12" max="12" width="21.5703125" customWidth="1"/>
    <col min="14" max="14" width="11.42578125" customWidth="1"/>
  </cols>
  <sheetData>
    <row r="1" spans="1:14" x14ac:dyDescent="0.25">
      <c r="A1" s="40"/>
    </row>
    <row r="2" spans="1:14" ht="21" x14ac:dyDescent="0.35">
      <c r="A2" s="36" t="s">
        <v>385</v>
      </c>
    </row>
    <row r="3" spans="1:14" x14ac:dyDescent="0.25">
      <c r="B3" s="81" t="s">
        <v>316</v>
      </c>
      <c r="C3" s="81"/>
      <c r="D3" s="81"/>
      <c r="E3" s="81"/>
      <c r="F3" s="81"/>
      <c r="G3" s="81"/>
      <c r="H3" s="81"/>
      <c r="I3" s="81"/>
      <c r="J3" s="81"/>
      <c r="K3" s="81"/>
      <c r="L3" s="81"/>
    </row>
    <row r="4" spans="1:14" x14ac:dyDescent="0.25">
      <c r="B4" s="82" t="s">
        <v>540</v>
      </c>
      <c r="C4" s="82"/>
      <c r="D4" s="82"/>
      <c r="E4" s="82"/>
      <c r="F4" s="82"/>
      <c r="G4" s="82"/>
      <c r="H4" s="82"/>
      <c r="I4" s="82"/>
      <c r="J4" s="82"/>
      <c r="K4" s="82"/>
      <c r="L4" s="82"/>
    </row>
    <row r="5" spans="1:14" ht="30.75" customHeight="1" x14ac:dyDescent="0.25">
      <c r="B5" s="81" t="s">
        <v>325</v>
      </c>
      <c r="C5" s="81"/>
      <c r="D5" s="81"/>
      <c r="E5" s="81"/>
      <c r="F5" s="81"/>
      <c r="G5" s="81"/>
      <c r="H5" s="81"/>
      <c r="I5" s="81"/>
      <c r="J5" s="81"/>
      <c r="K5" s="81"/>
      <c r="L5" s="81"/>
    </row>
    <row r="6" spans="1:14" x14ac:dyDescent="0.25">
      <c r="B6" s="82" t="s">
        <v>340</v>
      </c>
      <c r="C6" s="82"/>
      <c r="D6" s="82"/>
      <c r="E6" s="82"/>
      <c r="F6" s="82"/>
      <c r="G6" s="82"/>
      <c r="H6" s="82"/>
      <c r="I6" s="82"/>
      <c r="J6" s="82"/>
      <c r="K6" s="82"/>
      <c r="L6" s="82"/>
    </row>
    <row r="8" spans="1:14" s="2" customFormat="1" ht="111.75" customHeight="1" x14ac:dyDescent="0.25">
      <c r="A8" s="3" t="s">
        <v>339</v>
      </c>
      <c r="B8" s="3" t="s">
        <v>356</v>
      </c>
      <c r="C8" s="10" t="s">
        <v>329</v>
      </c>
      <c r="D8" s="10" t="s">
        <v>569</v>
      </c>
      <c r="E8" s="10" t="s">
        <v>570</v>
      </c>
      <c r="F8" s="10" t="s">
        <v>571</v>
      </c>
      <c r="G8" s="87" t="s">
        <v>572</v>
      </c>
      <c r="H8" s="87" t="s">
        <v>573</v>
      </c>
      <c r="I8" s="10" t="s">
        <v>574</v>
      </c>
      <c r="J8" s="10" t="s">
        <v>575</v>
      </c>
      <c r="K8" s="10" t="s">
        <v>576</v>
      </c>
      <c r="L8" s="102" t="s">
        <v>577</v>
      </c>
    </row>
    <row r="9" spans="1:14" s="7" customFormat="1" x14ac:dyDescent="0.25">
      <c r="A9" s="77" t="s">
        <v>338</v>
      </c>
      <c r="B9" s="74" t="s">
        <v>358</v>
      </c>
      <c r="C9" s="75">
        <v>19243</v>
      </c>
      <c r="D9" s="104">
        <v>0.21110000000000001</v>
      </c>
      <c r="E9" s="76">
        <v>0.1767</v>
      </c>
      <c r="F9" s="55">
        <v>0.30480000000000002</v>
      </c>
      <c r="G9" s="55">
        <v>0.37880000000000003</v>
      </c>
      <c r="H9" s="55">
        <v>0.15809999999999999</v>
      </c>
      <c r="I9" s="105" t="s">
        <v>512</v>
      </c>
      <c r="J9" s="55">
        <v>0.93220000000000003</v>
      </c>
      <c r="K9" s="55">
        <v>0.63190000000000002</v>
      </c>
      <c r="L9" s="79">
        <v>0.68</v>
      </c>
    </row>
    <row r="10" spans="1:14" s="6" customFormat="1" x14ac:dyDescent="0.25">
      <c r="A10" s="6" t="s">
        <v>338</v>
      </c>
      <c r="B10" s="6" t="s">
        <v>125</v>
      </c>
      <c r="C10" s="47">
        <v>1186</v>
      </c>
      <c r="D10" s="17">
        <v>0.201371043920517</v>
      </c>
      <c r="E10" s="17">
        <v>0.18228498101234439</v>
      </c>
      <c r="F10" s="17">
        <v>0.23969072103500369</v>
      </c>
      <c r="G10" s="17">
        <v>0.42158517241477972</v>
      </c>
      <c r="H10" s="17">
        <v>4.3001685291528702E-2</v>
      </c>
      <c r="I10" s="21" t="s">
        <v>513</v>
      </c>
      <c r="J10" s="17">
        <v>0.94082123041152954</v>
      </c>
      <c r="K10" s="17">
        <v>0.65682965517044067</v>
      </c>
      <c r="L10" s="17">
        <v>0.69814503192901611</v>
      </c>
      <c r="M10" s="22"/>
      <c r="N10" s="54"/>
    </row>
    <row r="11" spans="1:14" s="6" customFormat="1" x14ac:dyDescent="0.25">
      <c r="A11" s="6" t="s">
        <v>338</v>
      </c>
      <c r="B11" s="6" t="s">
        <v>126</v>
      </c>
      <c r="C11" s="47">
        <v>1756</v>
      </c>
      <c r="D11" s="17">
        <v>0.2012687474489212</v>
      </c>
      <c r="E11" s="17">
        <v>0.1741071492433548</v>
      </c>
      <c r="F11" s="17">
        <v>0.29487180709838873</v>
      </c>
      <c r="G11" s="17">
        <v>0.39692482352256769</v>
      </c>
      <c r="H11" s="17">
        <v>0.15205010771751401</v>
      </c>
      <c r="I11" s="21" t="s">
        <v>514</v>
      </c>
      <c r="J11" s="17">
        <v>0.96325165033340454</v>
      </c>
      <c r="K11" s="17">
        <v>0.49259680509567261</v>
      </c>
      <c r="L11" s="17">
        <v>0.51138949394226074</v>
      </c>
      <c r="M11" s="22"/>
      <c r="N11" s="54"/>
    </row>
    <row r="12" spans="1:14" s="6" customFormat="1" x14ac:dyDescent="0.25">
      <c r="A12" s="6" t="s">
        <v>338</v>
      </c>
      <c r="B12" s="6" t="s">
        <v>268</v>
      </c>
      <c r="C12" s="47">
        <v>2097</v>
      </c>
      <c r="D12" s="17">
        <v>0.2253658473491669</v>
      </c>
      <c r="E12" s="17">
        <v>0.19925512373447421</v>
      </c>
      <c r="F12" s="17">
        <v>0.32118451595306402</v>
      </c>
      <c r="G12" s="17">
        <v>0.40295660495758062</v>
      </c>
      <c r="H12" s="17">
        <v>0.16976633667945859</v>
      </c>
      <c r="I12" s="21" t="s">
        <v>515</v>
      </c>
      <c r="J12" s="17">
        <v>0.85735183954238892</v>
      </c>
      <c r="K12" s="17">
        <v>0.55889368057250977</v>
      </c>
      <c r="L12" s="17">
        <v>0.65188366174697876</v>
      </c>
      <c r="M12" s="22"/>
    </row>
    <row r="13" spans="1:14" s="6" customFormat="1" x14ac:dyDescent="0.25">
      <c r="A13" s="6" t="s">
        <v>338</v>
      </c>
      <c r="B13" s="6" t="s">
        <v>127</v>
      </c>
      <c r="C13" s="47">
        <v>1034</v>
      </c>
      <c r="D13" s="17">
        <v>0.20078739523887629</v>
      </c>
      <c r="E13" s="17">
        <v>0.15820895135402679</v>
      </c>
      <c r="F13" s="17">
        <v>0.28323698043823242</v>
      </c>
      <c r="G13" s="17">
        <v>0.43133461475372309</v>
      </c>
      <c r="H13" s="17">
        <v>8.8974855840206146E-2</v>
      </c>
      <c r="I13" s="21" t="s">
        <v>516</v>
      </c>
      <c r="J13" s="17">
        <v>0.97313433885574341</v>
      </c>
      <c r="K13" s="17">
        <v>0.63056093454360962</v>
      </c>
      <c r="L13" s="17">
        <v>0.64796906709671021</v>
      </c>
      <c r="M13" s="22"/>
    </row>
    <row r="14" spans="1:14" s="6" customFormat="1" x14ac:dyDescent="0.25">
      <c r="A14" s="6" t="s">
        <v>338</v>
      </c>
      <c r="B14" s="6" t="s">
        <v>128</v>
      </c>
      <c r="C14" s="47">
        <v>662</v>
      </c>
      <c r="D14" s="17">
        <v>0.25688073039054871</v>
      </c>
      <c r="E14" s="17">
        <v>0.21272365748882291</v>
      </c>
      <c r="F14" s="17">
        <v>0.40397351980209351</v>
      </c>
      <c r="G14" s="17">
        <v>0.33383685350418091</v>
      </c>
      <c r="H14" s="17">
        <v>0.26888218522071838</v>
      </c>
      <c r="I14" s="21" t="s">
        <v>459</v>
      </c>
      <c r="J14" s="17">
        <v>0.93292683362960815</v>
      </c>
      <c r="K14" s="17">
        <v>0.69335347414016724</v>
      </c>
      <c r="L14" s="17">
        <v>0.74320238828659058</v>
      </c>
      <c r="M14" s="22"/>
    </row>
    <row r="15" spans="1:14" s="6" customFormat="1" x14ac:dyDescent="0.25">
      <c r="A15" s="6" t="s">
        <v>338</v>
      </c>
      <c r="B15" s="6" t="s">
        <v>129</v>
      </c>
      <c r="C15" s="47">
        <v>577</v>
      </c>
      <c r="D15" s="17">
        <v>0.2116402089595795</v>
      </c>
      <c r="E15" s="17">
        <v>0.17555555701255801</v>
      </c>
      <c r="F15" s="17">
        <v>0.35042735934257507</v>
      </c>
      <c r="G15" s="17">
        <v>0.4055459201335907</v>
      </c>
      <c r="H15" s="17">
        <v>0.1750433295965195</v>
      </c>
      <c r="I15" s="21" t="s">
        <v>517</v>
      </c>
      <c r="J15" s="17">
        <v>0.93765586614608765</v>
      </c>
      <c r="K15" s="17">
        <v>0.65164643526077271</v>
      </c>
      <c r="L15" s="17">
        <v>0.69497400522232056</v>
      </c>
      <c r="M15" s="22"/>
    </row>
    <row r="16" spans="1:14" s="6" customFormat="1" x14ac:dyDescent="0.25">
      <c r="A16" s="6" t="s">
        <v>338</v>
      </c>
      <c r="B16" s="6" t="s">
        <v>130</v>
      </c>
      <c r="C16" s="47">
        <v>715</v>
      </c>
      <c r="D16" s="17">
        <v>0.2127659618854523</v>
      </c>
      <c r="E16" s="17">
        <v>0.1795332133769989</v>
      </c>
      <c r="F16" s="17">
        <v>0.33783784508705139</v>
      </c>
      <c r="G16" s="17">
        <v>0.46713286638259888</v>
      </c>
      <c r="H16" s="17">
        <v>6.1538461595773697E-2</v>
      </c>
      <c r="I16" s="21" t="s">
        <v>518</v>
      </c>
      <c r="J16" s="17">
        <v>0.95374798774719238</v>
      </c>
      <c r="K16" s="17">
        <v>0.83636361360549927</v>
      </c>
      <c r="L16" s="17">
        <v>0.8769230842590332</v>
      </c>
      <c r="M16" s="22"/>
    </row>
    <row r="17" spans="1:14" s="6" customFormat="1" x14ac:dyDescent="0.25">
      <c r="A17" s="6" t="s">
        <v>338</v>
      </c>
      <c r="B17" s="6" t="s">
        <v>131</v>
      </c>
      <c r="C17" s="47">
        <v>274</v>
      </c>
      <c r="D17" s="17">
        <v>0.25367647409439092</v>
      </c>
      <c r="E17" s="17">
        <v>0.20529800653457639</v>
      </c>
      <c r="F17" s="17">
        <v>0.31404960155487061</v>
      </c>
      <c r="G17" s="17">
        <v>0.33576643466949457</v>
      </c>
      <c r="H17" s="17">
        <v>0.2408759146928787</v>
      </c>
      <c r="I17" s="21" t="s">
        <v>519</v>
      </c>
      <c r="J17" s="17">
        <v>0.98952877521514893</v>
      </c>
      <c r="K17" s="17">
        <v>0.68978101015090942</v>
      </c>
      <c r="L17" s="17">
        <v>0.69708031415939331</v>
      </c>
      <c r="M17" s="22"/>
    </row>
    <row r="18" spans="1:14" s="6" customFormat="1" x14ac:dyDescent="0.25">
      <c r="A18" s="6" t="s">
        <v>338</v>
      </c>
      <c r="B18" s="6" t="s">
        <v>132</v>
      </c>
      <c r="C18" s="47">
        <v>317</v>
      </c>
      <c r="D18" s="17">
        <v>0.24358974397182459</v>
      </c>
      <c r="E18" s="17">
        <v>0.17837837338447571</v>
      </c>
      <c r="F18" s="17">
        <v>0.33858266472816467</v>
      </c>
      <c r="G18" s="17">
        <v>0.38170346617698669</v>
      </c>
      <c r="H18" s="17">
        <v>0.17981073260307309</v>
      </c>
      <c r="I18" s="21" t="s">
        <v>520</v>
      </c>
      <c r="J18" s="17">
        <v>0.95555555820465088</v>
      </c>
      <c r="K18" s="17">
        <v>0.1356466859579086</v>
      </c>
      <c r="L18" s="17">
        <v>0.1419558376073837</v>
      </c>
      <c r="M18" s="22"/>
      <c r="N18" s="57"/>
    </row>
    <row r="19" spans="1:14" s="6" customFormat="1" x14ac:dyDescent="0.25">
      <c r="A19" s="6" t="s">
        <v>338</v>
      </c>
      <c r="B19" s="6" t="s">
        <v>133</v>
      </c>
      <c r="C19" s="47">
        <v>1376</v>
      </c>
      <c r="D19" s="17">
        <v>0.21911764144897461</v>
      </c>
      <c r="E19" s="17">
        <v>0.16649104654788971</v>
      </c>
      <c r="F19" s="17">
        <v>0.34063261747360229</v>
      </c>
      <c r="G19" s="17">
        <v>0.3372093141078949</v>
      </c>
      <c r="H19" s="17">
        <v>0.23110465705394739</v>
      </c>
      <c r="I19" s="21" t="s">
        <v>521</v>
      </c>
      <c r="J19" s="17">
        <v>0.88418710231781006</v>
      </c>
      <c r="K19" s="17">
        <v>0.57703489065170288</v>
      </c>
      <c r="L19" s="17">
        <v>0.65261626243591309</v>
      </c>
      <c r="M19" s="22"/>
    </row>
    <row r="20" spans="1:14" s="6" customFormat="1" x14ac:dyDescent="0.25">
      <c r="A20" s="6" t="s">
        <v>338</v>
      </c>
      <c r="B20" s="6" t="s">
        <v>134</v>
      </c>
      <c r="C20" s="47">
        <v>813</v>
      </c>
      <c r="D20" s="17">
        <v>0.196473553776741</v>
      </c>
      <c r="E20" s="17">
        <v>0.1640488654375076</v>
      </c>
      <c r="F20" s="17">
        <v>0.2805429995059967</v>
      </c>
      <c r="G20" s="17">
        <v>0.37269371747970581</v>
      </c>
      <c r="H20" s="17">
        <v>0.19311192631721499</v>
      </c>
      <c r="I20" s="21" t="s">
        <v>522</v>
      </c>
      <c r="J20" s="17">
        <v>0.98758864402770996</v>
      </c>
      <c r="K20" s="17">
        <v>0.68511682748794556</v>
      </c>
      <c r="L20" s="17">
        <v>0.69372695684432983</v>
      </c>
      <c r="M20" s="22"/>
    </row>
    <row r="21" spans="1:14" s="6" customFormat="1" x14ac:dyDescent="0.25">
      <c r="A21" s="6" t="s">
        <v>338</v>
      </c>
      <c r="B21" s="6" t="s">
        <v>357</v>
      </c>
      <c r="C21" s="47">
        <v>821</v>
      </c>
      <c r="D21" s="17">
        <v>0.25125628709793091</v>
      </c>
      <c r="E21" s="17">
        <v>0.20842105150222781</v>
      </c>
      <c r="F21" s="17">
        <v>0.31464174389839172</v>
      </c>
      <c r="G21" s="17">
        <v>0.29476249217987061</v>
      </c>
      <c r="H21" s="17">
        <v>0.1705237478017807</v>
      </c>
      <c r="I21" s="21" t="s">
        <v>523</v>
      </c>
      <c r="J21" s="17">
        <v>0.96153843402862549</v>
      </c>
      <c r="K21" s="17">
        <v>0.45676004886627197</v>
      </c>
      <c r="L21" s="17">
        <v>0.47503045201301569</v>
      </c>
      <c r="M21" s="22"/>
    </row>
    <row r="22" spans="1:14" s="6" customFormat="1" x14ac:dyDescent="0.25">
      <c r="A22" s="6" t="s">
        <v>338</v>
      </c>
      <c r="B22" s="6" t="s">
        <v>135</v>
      </c>
      <c r="C22" s="47">
        <v>772</v>
      </c>
      <c r="D22" s="17">
        <v>0.20553359389305109</v>
      </c>
      <c r="E22" s="17">
        <v>0.18932038545608521</v>
      </c>
      <c r="F22" s="17">
        <v>0.27659574151039118</v>
      </c>
      <c r="G22" s="17">
        <v>0.31735751032829279</v>
      </c>
      <c r="H22" s="17">
        <v>0.24481865763664251</v>
      </c>
      <c r="I22" s="21" t="s">
        <v>524</v>
      </c>
      <c r="J22" s="17">
        <v>0.94960212707519531</v>
      </c>
      <c r="K22" s="17">
        <v>0.4637305736541748</v>
      </c>
      <c r="L22" s="17">
        <v>0.48834195733070368</v>
      </c>
      <c r="M22" s="22"/>
    </row>
    <row r="23" spans="1:14" s="6" customFormat="1" x14ac:dyDescent="0.25">
      <c r="A23" s="6" t="s">
        <v>338</v>
      </c>
      <c r="B23" s="6" t="s">
        <v>136</v>
      </c>
      <c r="C23" s="47">
        <v>374</v>
      </c>
      <c r="D23" s="17">
        <v>0.18378378450870511</v>
      </c>
      <c r="E23" s="17">
        <v>0.14230769872665411</v>
      </c>
      <c r="F23" s="17">
        <v>0.28181818127632141</v>
      </c>
      <c r="G23" s="17">
        <v>0.47058823704719538</v>
      </c>
      <c r="H23" s="17">
        <v>0.1229946538805962</v>
      </c>
      <c r="I23" s="21" t="s">
        <v>448</v>
      </c>
      <c r="J23" s="17">
        <v>0.9296296238899231</v>
      </c>
      <c r="K23" s="17">
        <v>0.6711229681968689</v>
      </c>
      <c r="L23" s="17">
        <v>0.72192513942718506</v>
      </c>
      <c r="M23" s="22"/>
    </row>
    <row r="24" spans="1:14" s="6" customFormat="1" x14ac:dyDescent="0.25">
      <c r="A24" s="6" t="s">
        <v>338</v>
      </c>
      <c r="B24" s="6" t="s">
        <v>137</v>
      </c>
      <c r="C24" s="47">
        <v>580</v>
      </c>
      <c r="D24" s="17">
        <v>0.2298245579004288</v>
      </c>
      <c r="E24" s="17">
        <v>0.1821086257696152</v>
      </c>
      <c r="F24" s="17">
        <v>0.28793773055076599</v>
      </c>
      <c r="G24" s="17">
        <v>0.33965516090393072</v>
      </c>
      <c r="H24" s="17">
        <v>0.24137930572032931</v>
      </c>
      <c r="I24" s="21" t="s">
        <v>525</v>
      </c>
      <c r="J24" s="17">
        <v>0.97922080755233765</v>
      </c>
      <c r="K24" s="17">
        <v>0.64999997615814209</v>
      </c>
      <c r="L24" s="17">
        <v>0.66379308700561523</v>
      </c>
      <c r="M24" s="22"/>
    </row>
    <row r="25" spans="1:14" s="6" customFormat="1" x14ac:dyDescent="0.25">
      <c r="A25" s="6" t="s">
        <v>338</v>
      </c>
      <c r="B25" s="6" t="s">
        <v>138</v>
      </c>
      <c r="C25" s="47">
        <v>1046</v>
      </c>
      <c r="D25" s="17">
        <v>0.18496538698673251</v>
      </c>
      <c r="E25" s="17">
        <v>0.16060225665569311</v>
      </c>
      <c r="F25" s="17">
        <v>0.27570092678070068</v>
      </c>
      <c r="G25" s="17">
        <v>0.36998087167739868</v>
      </c>
      <c r="H25" s="17">
        <v>0.1663479954004288</v>
      </c>
      <c r="I25" s="21" t="s">
        <v>526</v>
      </c>
      <c r="J25" s="17">
        <v>0.97959184646606445</v>
      </c>
      <c r="K25" s="17">
        <v>0.68833649158477783</v>
      </c>
      <c r="L25" s="17">
        <v>0.70267689228057861</v>
      </c>
      <c r="M25" s="22"/>
    </row>
    <row r="26" spans="1:14" s="6" customFormat="1" x14ac:dyDescent="0.25">
      <c r="A26" s="6" t="s">
        <v>338</v>
      </c>
      <c r="B26" s="6" t="s">
        <v>139</v>
      </c>
      <c r="C26" s="47">
        <v>637</v>
      </c>
      <c r="D26" s="17">
        <v>0.18571428954601291</v>
      </c>
      <c r="E26" s="17">
        <v>0.1552795022726059</v>
      </c>
      <c r="F26" s="17">
        <v>0.28571429848670959</v>
      </c>
      <c r="G26" s="17">
        <v>0.35635793209075928</v>
      </c>
      <c r="H26" s="17">
        <v>0.27629512548446661</v>
      </c>
      <c r="I26" s="21" t="s">
        <v>527</v>
      </c>
      <c r="J26" s="17">
        <v>0.96247655153274536</v>
      </c>
      <c r="K26" s="17">
        <v>0.80533754825592041</v>
      </c>
      <c r="L26" s="17">
        <v>0.83673471212387085</v>
      </c>
      <c r="M26" s="22"/>
    </row>
    <row r="27" spans="1:14" s="6" customFormat="1" x14ac:dyDescent="0.25">
      <c r="A27" s="6" t="s">
        <v>338</v>
      </c>
      <c r="B27" s="6" t="s">
        <v>140</v>
      </c>
      <c r="C27" s="47">
        <v>945</v>
      </c>
      <c r="D27" s="17">
        <v>0.1717391312122345</v>
      </c>
      <c r="E27" s="17">
        <v>0.14529915153980261</v>
      </c>
      <c r="F27" s="17">
        <v>0.25688073039054871</v>
      </c>
      <c r="G27" s="17">
        <v>0.37671956419944758</v>
      </c>
      <c r="H27" s="17">
        <v>6.7724868655204773E-2</v>
      </c>
      <c r="I27" s="21" t="s">
        <v>528</v>
      </c>
      <c r="J27" s="17">
        <v>0.95833331346511841</v>
      </c>
      <c r="K27" s="17">
        <v>0.70582008361816406</v>
      </c>
      <c r="L27" s="17">
        <v>0.73650795221328735</v>
      </c>
      <c r="M27" s="22"/>
    </row>
    <row r="28" spans="1:14" s="6" customFormat="1" x14ac:dyDescent="0.25">
      <c r="A28" s="6" t="s">
        <v>338</v>
      </c>
      <c r="B28" s="6" t="s">
        <v>141</v>
      </c>
      <c r="C28" s="47">
        <v>2234</v>
      </c>
      <c r="D28" s="17">
        <v>0.22262607514858249</v>
      </c>
      <c r="E28" s="17">
        <v>0.1863887161016464</v>
      </c>
      <c r="F28" s="17">
        <v>0.32631579041481018</v>
      </c>
      <c r="G28" s="17">
        <v>0.37600716948509222</v>
      </c>
      <c r="H28" s="17">
        <v>0.1110116392374039</v>
      </c>
      <c r="I28" s="21" t="s">
        <v>529</v>
      </c>
      <c r="J28" s="17">
        <v>0.96149730682373047</v>
      </c>
      <c r="K28" s="17">
        <v>0.80483436584472656</v>
      </c>
      <c r="L28" s="17">
        <v>0.83706355094909668</v>
      </c>
      <c r="M28" s="22"/>
    </row>
    <row r="29" spans="1:14" s="6" customFormat="1" x14ac:dyDescent="0.25">
      <c r="A29" s="6" t="s">
        <v>338</v>
      </c>
      <c r="B29" s="6" t="s">
        <v>142</v>
      </c>
      <c r="C29" s="47">
        <v>936</v>
      </c>
      <c r="D29" s="17">
        <v>0.2065095454454422</v>
      </c>
      <c r="E29" s="17">
        <v>0.1652046740055084</v>
      </c>
      <c r="F29" s="17">
        <v>0.34299516677856451</v>
      </c>
      <c r="G29" s="17">
        <v>0.36217948794364929</v>
      </c>
      <c r="H29" s="17">
        <v>0.1666666716337204</v>
      </c>
      <c r="I29" s="21" t="s">
        <v>530</v>
      </c>
      <c r="J29" s="17">
        <v>0.75</v>
      </c>
      <c r="K29" s="17">
        <v>0.60576921701431274</v>
      </c>
      <c r="L29" s="17">
        <v>0.80769228935241699</v>
      </c>
      <c r="M29" s="22"/>
    </row>
    <row r="30" spans="1:14" s="6" customFormat="1" x14ac:dyDescent="0.25">
      <c r="C30" s="8"/>
      <c r="D30" s="9"/>
      <c r="E30" s="9"/>
      <c r="F30" s="9"/>
      <c r="G30" s="9"/>
      <c r="H30" s="9"/>
      <c r="I30" s="22"/>
      <c r="J30" s="9"/>
      <c r="K30" s="22"/>
      <c r="L30" s="22"/>
      <c r="M30" s="22"/>
    </row>
    <row r="31" spans="1:14" s="6" customFormat="1" x14ac:dyDescent="0.25">
      <c r="A31" s="84" t="s">
        <v>321</v>
      </c>
      <c r="B31" s="31" t="s">
        <v>322</v>
      </c>
    </row>
  </sheetData>
  <mergeCells count="4">
    <mergeCell ref="B3:L3"/>
    <mergeCell ref="B4:L4"/>
    <mergeCell ref="B5:L5"/>
    <mergeCell ref="B6:L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7"/>
  <sheetViews>
    <sheetView showGridLines="0" workbookViewId="0"/>
  </sheetViews>
  <sheetFormatPr defaultRowHeight="15" x14ac:dyDescent="0.25"/>
  <cols>
    <col min="1" max="1" width="14.85546875" customWidth="1"/>
    <col min="2" max="2" width="13.28515625" customWidth="1"/>
    <col min="3" max="3" width="33.28515625" customWidth="1"/>
    <col min="4" max="4" width="12.85546875" customWidth="1"/>
    <col min="5" max="6" width="15.85546875" customWidth="1"/>
    <col min="7" max="8" width="16.85546875" customWidth="1"/>
    <col min="9" max="9" width="18.85546875" customWidth="1"/>
    <col min="10" max="11" width="15" customWidth="1"/>
  </cols>
  <sheetData>
    <row r="1" spans="1:11" ht="15" customHeight="1" x14ac:dyDescent="0.25">
      <c r="A1" s="40"/>
    </row>
    <row r="2" spans="1:11" ht="20.25" customHeight="1" x14ac:dyDescent="0.35">
      <c r="A2" s="36" t="s">
        <v>386</v>
      </c>
    </row>
    <row r="3" spans="1:11" ht="15" customHeight="1" x14ac:dyDescent="0.25">
      <c r="B3" s="85" t="s">
        <v>579</v>
      </c>
    </row>
    <row r="4" spans="1:11" ht="15" customHeight="1" x14ac:dyDescent="0.25">
      <c r="B4" s="85" t="s">
        <v>580</v>
      </c>
    </row>
    <row r="5" spans="1:11" s="6" customFormat="1" ht="15" customHeight="1" x14ac:dyDescent="0.25"/>
    <row r="6" spans="1:11" s="6" customFormat="1" ht="136.5" customHeight="1" x14ac:dyDescent="0.25">
      <c r="A6" s="3" t="s">
        <v>348</v>
      </c>
      <c r="B6" s="10" t="s">
        <v>293</v>
      </c>
      <c r="C6" s="10" t="s">
        <v>294</v>
      </c>
      <c r="D6" s="10" t="s">
        <v>334</v>
      </c>
      <c r="E6" s="10" t="s">
        <v>511</v>
      </c>
      <c r="F6" s="10" t="s">
        <v>578</v>
      </c>
      <c r="G6" s="87" t="s">
        <v>572</v>
      </c>
      <c r="H6" s="87" t="s">
        <v>573</v>
      </c>
      <c r="I6" s="10" t="s">
        <v>574</v>
      </c>
    </row>
    <row r="7" spans="1:11" s="6" customFormat="1" ht="15" customHeight="1" x14ac:dyDescent="0.25">
      <c r="A7" s="73" t="s">
        <v>392</v>
      </c>
      <c r="B7" s="10" t="s">
        <v>360</v>
      </c>
      <c r="C7" s="10" t="s">
        <v>359</v>
      </c>
      <c r="D7" s="86">
        <v>1339</v>
      </c>
      <c r="E7" s="73">
        <v>546</v>
      </c>
      <c r="F7" s="106">
        <v>0.14000000000000001</v>
      </c>
      <c r="G7" s="106">
        <v>0.32</v>
      </c>
      <c r="H7" s="106">
        <v>0.16</v>
      </c>
      <c r="I7" s="107" t="s">
        <v>552</v>
      </c>
      <c r="J7" s="43"/>
      <c r="K7" s="43"/>
    </row>
    <row r="8" spans="1:11" s="6" customFormat="1" ht="15" customHeight="1" x14ac:dyDescent="0.25">
      <c r="A8" s="6" t="s">
        <v>392</v>
      </c>
      <c r="B8" s="6" t="s">
        <v>281</v>
      </c>
      <c r="C8" s="6" t="s">
        <v>282</v>
      </c>
      <c r="D8" s="69">
        <v>340</v>
      </c>
      <c r="E8" s="6">
        <v>167</v>
      </c>
      <c r="F8" s="17">
        <v>0.16</v>
      </c>
      <c r="G8" s="41">
        <v>0.30882352941176472</v>
      </c>
      <c r="H8" s="41">
        <v>0.10294117647058823</v>
      </c>
      <c r="I8" s="21" t="s">
        <v>543</v>
      </c>
      <c r="J8" s="22"/>
      <c r="K8" s="22"/>
    </row>
    <row r="9" spans="1:11" s="6" customFormat="1" ht="15" customHeight="1" x14ac:dyDescent="0.25">
      <c r="A9" s="6" t="s">
        <v>392</v>
      </c>
      <c r="B9" s="6" t="s">
        <v>283</v>
      </c>
      <c r="C9" s="6" t="s">
        <v>284</v>
      </c>
      <c r="D9" s="69">
        <v>181</v>
      </c>
      <c r="E9" s="6">
        <v>82</v>
      </c>
      <c r="F9" s="17">
        <v>0.16</v>
      </c>
      <c r="G9" s="41">
        <v>0.425414364640884</v>
      </c>
      <c r="H9" s="41">
        <v>4.4198895027624308E-2</v>
      </c>
      <c r="I9" s="21" t="s">
        <v>544</v>
      </c>
      <c r="J9" s="22"/>
      <c r="K9" s="22"/>
    </row>
    <row r="10" spans="1:11" s="6" customFormat="1" ht="15" customHeight="1" x14ac:dyDescent="0.25">
      <c r="A10" s="6" t="s">
        <v>392</v>
      </c>
      <c r="B10" s="6" t="s">
        <v>285</v>
      </c>
      <c r="C10" s="6" t="s">
        <v>286</v>
      </c>
      <c r="D10" s="69">
        <v>226</v>
      </c>
      <c r="E10" s="6">
        <v>117</v>
      </c>
      <c r="F10" s="17">
        <v>0.17</v>
      </c>
      <c r="G10" s="41">
        <v>0.23008849557522124</v>
      </c>
      <c r="H10" s="41">
        <v>0.34513274336283184</v>
      </c>
      <c r="I10" s="21" t="s">
        <v>545</v>
      </c>
      <c r="J10" s="22"/>
      <c r="K10" s="22"/>
    </row>
    <row r="11" spans="1:11" s="6" customFormat="1" ht="15" customHeight="1" x14ac:dyDescent="0.25">
      <c r="A11" s="6" t="s">
        <v>392</v>
      </c>
      <c r="B11" s="6" t="s">
        <v>287</v>
      </c>
      <c r="C11" s="6" t="s">
        <v>288</v>
      </c>
      <c r="D11" s="69">
        <v>167</v>
      </c>
      <c r="E11" s="6">
        <v>39</v>
      </c>
      <c r="F11" s="17">
        <v>0.12</v>
      </c>
      <c r="G11" s="41">
        <v>0.32934131736526945</v>
      </c>
      <c r="H11" s="41">
        <v>0.25149700598802394</v>
      </c>
      <c r="I11" s="21" t="s">
        <v>546</v>
      </c>
      <c r="J11" s="22"/>
      <c r="K11" s="22"/>
    </row>
    <row r="12" spans="1:11" s="6" customFormat="1" ht="15" customHeight="1" x14ac:dyDescent="0.25">
      <c r="A12" s="6" t="s">
        <v>392</v>
      </c>
      <c r="B12" s="6" t="s">
        <v>289</v>
      </c>
      <c r="C12" s="6" t="s">
        <v>290</v>
      </c>
      <c r="D12" s="69">
        <v>159</v>
      </c>
      <c r="E12" s="6">
        <v>47</v>
      </c>
      <c r="F12" s="17">
        <v>0.21</v>
      </c>
      <c r="G12" s="41">
        <v>0.32704402515723269</v>
      </c>
      <c r="H12" s="41">
        <v>5.0314465408805034E-2</v>
      </c>
      <c r="I12" s="21" t="s">
        <v>547</v>
      </c>
      <c r="J12" s="22"/>
      <c r="K12" s="22"/>
    </row>
    <row r="13" spans="1:11" s="6" customFormat="1" ht="15" customHeight="1" x14ac:dyDescent="0.25">
      <c r="A13" s="6" t="s">
        <v>392</v>
      </c>
      <c r="B13" s="6" t="s">
        <v>291</v>
      </c>
      <c r="C13" s="6" t="s">
        <v>292</v>
      </c>
      <c r="D13" s="69">
        <v>266</v>
      </c>
      <c r="E13" s="6">
        <v>94</v>
      </c>
      <c r="F13" s="17">
        <v>0.05</v>
      </c>
      <c r="G13" s="41">
        <v>0.33458646616541354</v>
      </c>
      <c r="H13" s="41">
        <v>0.17293233082706766</v>
      </c>
      <c r="I13" s="21" t="s">
        <v>548</v>
      </c>
      <c r="J13" s="22"/>
      <c r="K13" s="22"/>
    </row>
    <row r="17" spans="3:6" ht="15" customHeight="1" x14ac:dyDescent="0.25">
      <c r="C17" s="21"/>
      <c r="D17" s="6"/>
      <c r="E17" s="6"/>
      <c r="F17"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3"/>
  <sheetViews>
    <sheetView workbookViewId="0">
      <pane xSplit="5" ySplit="8" topLeftCell="F9" activePane="bottomRight" state="frozen"/>
      <selection pane="topRight" activeCell="F1" sqref="F1"/>
      <selection pane="bottomLeft" activeCell="A10" sqref="A10"/>
      <selection pane="bottomRight"/>
    </sheetView>
  </sheetViews>
  <sheetFormatPr defaultRowHeight="15" x14ac:dyDescent="0.25"/>
  <cols>
    <col min="1" max="1" width="19" customWidth="1"/>
    <col min="2" max="2" width="39.42578125" customWidth="1"/>
    <col min="3" max="3" width="14.28515625" customWidth="1"/>
    <col min="4" max="4" width="59.28515625" customWidth="1"/>
    <col min="5" max="5" width="17.7109375" customWidth="1"/>
    <col min="6" max="9" width="15.7109375" customWidth="1"/>
  </cols>
  <sheetData>
    <row r="1" spans="1:9" x14ac:dyDescent="0.25">
      <c r="A1" s="40"/>
    </row>
    <row r="2" spans="1:9" ht="21" x14ac:dyDescent="0.35">
      <c r="A2" s="37" t="s">
        <v>389</v>
      </c>
    </row>
    <row r="3" spans="1:9" x14ac:dyDescent="0.25">
      <c r="B3" s="6" t="s">
        <v>330</v>
      </c>
    </row>
    <row r="4" spans="1:9" x14ac:dyDescent="0.25">
      <c r="B4" s="31" t="s">
        <v>345</v>
      </c>
    </row>
    <row r="5" spans="1:9" x14ac:dyDescent="0.25">
      <c r="B5" s="6" t="s">
        <v>331</v>
      </c>
    </row>
    <row r="7" spans="1:9" s="2" customFormat="1" ht="105" x14ac:dyDescent="0.25">
      <c r="A7" s="3" t="s">
        <v>339</v>
      </c>
      <c r="B7" s="3" t="s">
        <v>356</v>
      </c>
      <c r="C7" s="10" t="s">
        <v>1</v>
      </c>
      <c r="D7" s="10" t="s">
        <v>2</v>
      </c>
      <c r="E7" s="18" t="s">
        <v>332</v>
      </c>
      <c r="F7" s="39" t="s">
        <v>365</v>
      </c>
      <c r="G7" s="39" t="s">
        <v>364</v>
      </c>
      <c r="H7" s="39" t="s">
        <v>366</v>
      </c>
      <c r="I7" s="39" t="s">
        <v>367</v>
      </c>
    </row>
    <row r="8" spans="1:9" s="7" customFormat="1" x14ac:dyDescent="0.25">
      <c r="A8" s="7" t="s">
        <v>393</v>
      </c>
      <c r="B8" s="53" t="s">
        <v>358</v>
      </c>
      <c r="C8" s="52" t="s">
        <v>564</v>
      </c>
      <c r="D8" s="53"/>
      <c r="E8" s="48">
        <v>5182</v>
      </c>
      <c r="F8" s="45">
        <v>0.96642225980758667</v>
      </c>
      <c r="G8" s="45"/>
      <c r="H8" s="45">
        <v>0.84187912940979004</v>
      </c>
      <c r="I8" s="45"/>
    </row>
    <row r="9" spans="1:9" s="6" customFormat="1" x14ac:dyDescent="0.25">
      <c r="A9" s="6" t="s">
        <v>393</v>
      </c>
      <c r="B9" s="6" t="str">
        <f>VLOOKUP(C9,'Organisation names'!$B$4:$D$130,3,FALSE)</f>
        <v>Wessex</v>
      </c>
      <c r="C9" s="6" t="s">
        <v>5</v>
      </c>
      <c r="D9" s="6" t="str">
        <f>VLOOKUP(C9,'Organisation names'!$B$4:$D$130,2,FALSE)</f>
        <v>University Hospitals Dorset NHS Foundation Trust</v>
      </c>
      <c r="E9" s="47">
        <v>107</v>
      </c>
      <c r="F9" s="44">
        <v>0.97196263074874878</v>
      </c>
      <c r="G9" s="44">
        <v>0.97238188982009888</v>
      </c>
      <c r="H9" s="44">
        <v>0.79104477167129517</v>
      </c>
      <c r="I9" s="44">
        <v>0.77720022201538086</v>
      </c>
    </row>
    <row r="10" spans="1:9" s="6" customFormat="1" x14ac:dyDescent="0.25">
      <c r="A10" s="6" t="s">
        <v>393</v>
      </c>
      <c r="B10" s="6" t="str">
        <f>VLOOKUP(C10,'Organisation names'!$B$4:$D$130,3,FALSE)</f>
        <v>Surrey and Sussex</v>
      </c>
      <c r="C10" s="6" t="s">
        <v>9</v>
      </c>
      <c r="D10" s="6" t="str">
        <f>VLOOKUP(C10,'Organisation names'!$B$4:$D$130,2,FALSE)</f>
        <v>Royal Surrey County Hospital NHS Foundation Trust</v>
      </c>
      <c r="E10" s="47">
        <v>187</v>
      </c>
      <c r="F10" s="44">
        <v>0.98930484056472778</v>
      </c>
      <c r="G10" s="44">
        <v>0.98464471101760864</v>
      </c>
      <c r="H10" s="44">
        <v>0.86915886402130127</v>
      </c>
      <c r="I10" s="44">
        <v>0.86638450622558594</v>
      </c>
    </row>
    <row r="11" spans="1:9" s="6" customFormat="1" x14ac:dyDescent="0.25">
      <c r="A11" s="6" t="s">
        <v>393</v>
      </c>
      <c r="B11" s="6" t="str">
        <f>VLOOKUP(C11,'Organisation names'!$B$4:$D$130,3,FALSE)</f>
        <v>Somerset, Wiltshire, Avon and Gloucestershire</v>
      </c>
      <c r="C11" s="6" t="s">
        <v>10</v>
      </c>
      <c r="D11" s="6" t="str">
        <f>VLOOKUP(C11,'Organisation names'!$B$4:$D$130,2,FALSE)</f>
        <v>University Hospitals Bristol and Weston NHS Foundation Trust</v>
      </c>
      <c r="E11" s="47">
        <v>125</v>
      </c>
      <c r="F11" s="44">
        <v>0.99199998378753662</v>
      </c>
      <c r="G11" s="44">
        <v>0.99021756649017334</v>
      </c>
      <c r="H11" s="44">
        <v>0.90909093618392944</v>
      </c>
      <c r="I11" s="44">
        <v>0.91179251670837402</v>
      </c>
    </row>
    <row r="12" spans="1:9" s="6" customFormat="1" x14ac:dyDescent="0.25">
      <c r="A12" s="6" t="s">
        <v>393</v>
      </c>
      <c r="B12" s="6" t="str">
        <f>VLOOKUP(C12,'Organisation names'!$B$4:$D$130,3,FALSE)</f>
        <v>West Yorkshire and Harrogate</v>
      </c>
      <c r="C12" s="6" t="s">
        <v>12</v>
      </c>
      <c r="D12" s="6" t="str">
        <f>VLOOKUP(C12,'Organisation names'!$B$4:$D$130,2,FALSE)</f>
        <v>Bradford Teaching Hospitals NHS Foundation Trust</v>
      </c>
      <c r="E12" s="47">
        <v>114</v>
      </c>
      <c r="F12" s="44">
        <v>0.92105263471603394</v>
      </c>
      <c r="G12" s="44">
        <v>0.92594295740127563</v>
      </c>
      <c r="H12" s="44">
        <v>0.75903612375259399</v>
      </c>
      <c r="I12" s="44">
        <v>0.76743829250335693</v>
      </c>
    </row>
    <row r="13" spans="1:9" s="6" customFormat="1" x14ac:dyDescent="0.25">
      <c r="A13" s="6" t="s">
        <v>393</v>
      </c>
      <c r="B13" s="6" t="str">
        <f>VLOOKUP(C13,'Organisation names'!$B$4:$D$130,3,FALSE)</f>
        <v>East of England</v>
      </c>
      <c r="C13" s="6" t="s">
        <v>13</v>
      </c>
      <c r="D13" s="6" t="str">
        <f>VLOOKUP(C13,'Organisation names'!$B$4:$D$130,2,FALSE)</f>
        <v>Mid and South Essex NHS Foundation Trust</v>
      </c>
      <c r="E13" s="47">
        <v>150</v>
      </c>
      <c r="F13" s="44">
        <v>0.98000001907348633</v>
      </c>
      <c r="G13" s="44">
        <v>0.9820713996887207</v>
      </c>
      <c r="H13" s="44">
        <v>0.84466022253036499</v>
      </c>
      <c r="I13" s="44">
        <v>0.84796744585037231</v>
      </c>
    </row>
    <row r="14" spans="1:9" s="6" customFormat="1" x14ac:dyDescent="0.25">
      <c r="A14" s="6" t="s">
        <v>393</v>
      </c>
      <c r="B14" s="6" t="str">
        <f>VLOOKUP(C14,'Organisation names'!$B$4:$D$130,3,FALSE)</f>
        <v>Cheshire and Merseyside</v>
      </c>
      <c r="C14" s="6" t="s">
        <v>33</v>
      </c>
      <c r="D14" s="6" t="str">
        <f>VLOOKUP(C14,'Organisation names'!$B$4:$D$130,2,FALSE)</f>
        <v>Liverpool University Hospitals NHS Foundation Trust</v>
      </c>
      <c r="E14" s="47">
        <v>258</v>
      </c>
      <c r="F14" s="44">
        <v>0.95348834991455078</v>
      </c>
      <c r="G14" s="44">
        <v>0.95274287462234497</v>
      </c>
      <c r="H14" s="44">
        <v>0.82424241304397583</v>
      </c>
      <c r="I14" s="44">
        <v>0.82114940881729126</v>
      </c>
    </row>
    <row r="15" spans="1:9" s="6" customFormat="1" x14ac:dyDescent="0.25">
      <c r="A15" s="6" t="s">
        <v>393</v>
      </c>
      <c r="B15" s="6" t="str">
        <f>VLOOKUP(C15,'Organisation names'!$B$4:$D$130,3,FALSE)</f>
        <v>North East London</v>
      </c>
      <c r="C15" s="6" t="s">
        <v>35</v>
      </c>
      <c r="D15" s="6" t="str">
        <f>VLOOKUP(C15,'Organisation names'!$B$4:$D$130,2,FALSE)</f>
        <v>Barking, Havering and Redbridge University Hospitals NHS Trust</v>
      </c>
      <c r="E15" s="47">
        <v>54</v>
      </c>
      <c r="F15" s="44">
        <v>1</v>
      </c>
      <c r="G15" s="44">
        <v>1</v>
      </c>
      <c r="H15" s="44">
        <v>0.94117647409439087</v>
      </c>
      <c r="I15" s="44">
        <v>0.96824246644973755</v>
      </c>
    </row>
    <row r="16" spans="1:9" s="6" customFormat="1" x14ac:dyDescent="0.25">
      <c r="A16" s="6" t="s">
        <v>393</v>
      </c>
      <c r="B16" s="6" t="str">
        <f>VLOOKUP(C16,'Organisation names'!$B$4:$D$130,3,FALSE)</f>
        <v>East of England</v>
      </c>
      <c r="C16" s="6" t="s">
        <v>42</v>
      </c>
      <c r="D16" s="6" t="str">
        <f>VLOOKUP(C16,'Organisation names'!$B$4:$D$130,2,FALSE)</f>
        <v>Cambridge University Hospitals NHS Foundation Trust</v>
      </c>
      <c r="E16" s="47">
        <v>125</v>
      </c>
      <c r="F16" s="44">
        <v>0.98400002717971802</v>
      </c>
      <c r="G16" s="44">
        <v>0.98257923126220703</v>
      </c>
      <c r="H16" s="44">
        <v>0.85393255949020386</v>
      </c>
      <c r="I16" s="44">
        <v>0.84961909055709839</v>
      </c>
    </row>
    <row r="17" spans="1:9" s="6" customFormat="1" x14ac:dyDescent="0.25">
      <c r="A17" s="6" t="s">
        <v>393</v>
      </c>
      <c r="B17" s="6" t="str">
        <f>VLOOKUP(C17,'Organisation names'!$B$4:$D$130,3,FALSE)</f>
        <v>Wessex</v>
      </c>
      <c r="C17" s="6" t="s">
        <v>45</v>
      </c>
      <c r="D17" s="6" t="str">
        <f>VLOOKUP(C17,'Organisation names'!$B$4:$D$130,2,FALSE)</f>
        <v>University Hospital Southampton NHS Foundation Trust</v>
      </c>
      <c r="E17" s="47">
        <v>157</v>
      </c>
      <c r="F17" s="44">
        <v>0.99363058805465698</v>
      </c>
      <c r="G17" s="44">
        <v>0.99345541000366211</v>
      </c>
      <c r="H17" s="44">
        <v>0.8461538553237915</v>
      </c>
      <c r="I17" s="44">
        <v>0.83810198307037354</v>
      </c>
    </row>
    <row r="18" spans="1:9" s="6" customFormat="1" x14ac:dyDescent="0.25">
      <c r="A18" s="6" t="s">
        <v>393</v>
      </c>
      <c r="B18" s="6" t="str">
        <f>VLOOKUP(C18,'Organisation names'!$B$4:$D$130,3,FALSE)</f>
        <v>South Yorkshire and Bassetlaw</v>
      </c>
      <c r="C18" s="6" t="s">
        <v>46</v>
      </c>
      <c r="D18" s="6" t="str">
        <f>VLOOKUP(C18,'Organisation names'!$B$4:$D$130,2,FALSE)</f>
        <v>Sheffield Teaching Hospitals NHS Foundation Trust</v>
      </c>
      <c r="E18" s="47">
        <v>190</v>
      </c>
      <c r="F18" s="44">
        <v>0.95789474248886108</v>
      </c>
      <c r="G18" s="44">
        <v>0.95607966184616089</v>
      </c>
      <c r="H18" s="44">
        <v>0.80434781312942505</v>
      </c>
      <c r="I18" s="44">
        <v>0.79914414882659912</v>
      </c>
    </row>
    <row r="19" spans="1:9" s="6" customFormat="1" x14ac:dyDescent="0.25">
      <c r="A19" s="6" t="s">
        <v>393</v>
      </c>
      <c r="B19" s="6" t="str">
        <f>VLOOKUP(C19,'Organisation names'!$B$4:$D$130,3,FALSE)</f>
        <v>Wessex</v>
      </c>
      <c r="C19" s="6" t="s">
        <v>47</v>
      </c>
      <c r="D19" s="6" t="str">
        <f>VLOOKUP(C19,'Organisation names'!$B$4:$D$130,2,FALSE)</f>
        <v>Portsmouth Hospitals University NHS Trust</v>
      </c>
      <c r="E19" s="47">
        <v>141</v>
      </c>
      <c r="F19" s="44">
        <v>0.96453899145126343</v>
      </c>
      <c r="G19" s="44">
        <v>0.96898210048675537</v>
      </c>
      <c r="H19" s="44">
        <v>0.80000001192092896</v>
      </c>
      <c r="I19" s="44">
        <v>0.80335712432861328</v>
      </c>
    </row>
    <row r="20" spans="1:9" s="6" customFormat="1" x14ac:dyDescent="0.25">
      <c r="A20" s="6" t="s">
        <v>393</v>
      </c>
      <c r="B20" s="6" t="str">
        <f>VLOOKUP(C20,'Organisation names'!$B$4:$D$130,3,FALSE)</f>
        <v>South East London</v>
      </c>
      <c r="C20" s="6" t="s">
        <v>49</v>
      </c>
      <c r="D20" s="6" t="str">
        <f>VLOOKUP(C20,'Organisation names'!$B$4:$D$130,2,FALSE)</f>
        <v>Guy's and St Thomas' NHS Foundation Trust</v>
      </c>
      <c r="E20" s="47">
        <v>186</v>
      </c>
      <c r="F20" s="44">
        <v>0.99462366104125977</v>
      </c>
      <c r="G20" s="44">
        <v>0.99323421716690063</v>
      </c>
      <c r="H20" s="44">
        <v>0.8796992301940918</v>
      </c>
      <c r="I20" s="44">
        <v>0.89766275882720947</v>
      </c>
    </row>
    <row r="21" spans="1:9" s="6" customFormat="1" x14ac:dyDescent="0.25">
      <c r="A21" s="6" t="s">
        <v>393</v>
      </c>
      <c r="B21" s="6" t="str">
        <f>VLOOKUP(C21,'Organisation names'!$B$4:$D$130,3,FALSE)</f>
        <v>West Midlands</v>
      </c>
      <c r="C21" s="6" t="s">
        <v>54</v>
      </c>
      <c r="D21" s="6" t="str">
        <f>VLOOKUP(C21,'Organisation names'!$B$4:$D$130,2,FALSE)</f>
        <v>University Hospitals Of North Midlands NHS Trust</v>
      </c>
      <c r="E21" s="47">
        <v>158</v>
      </c>
      <c r="F21" s="44">
        <v>0.9556962251663208</v>
      </c>
      <c r="G21" s="44">
        <v>0.95262914896011353</v>
      </c>
      <c r="H21" s="44">
        <v>0.79816514253616333</v>
      </c>
      <c r="I21" s="44">
        <v>0.79777896404266357</v>
      </c>
    </row>
    <row r="22" spans="1:9" s="6" customFormat="1" x14ac:dyDescent="0.25">
      <c r="A22" s="6" t="s">
        <v>393</v>
      </c>
      <c r="B22" s="6" t="str">
        <f>VLOOKUP(C22,'Organisation names'!$B$4:$D$130,3,FALSE)</f>
        <v>Peninsula</v>
      </c>
      <c r="C22" s="6" t="s">
        <v>60</v>
      </c>
      <c r="D22" s="6" t="str">
        <f>VLOOKUP(C22,'Organisation names'!$B$4:$D$130,2,FALSE)</f>
        <v>University Hospitals Plymouth NHS Trust</v>
      </c>
      <c r="E22" s="47">
        <v>249</v>
      </c>
      <c r="F22" s="44">
        <v>0.96385544538497925</v>
      </c>
      <c r="G22" s="44">
        <v>0.96640205383300781</v>
      </c>
      <c r="H22" s="44">
        <v>0.82857143878936768</v>
      </c>
      <c r="I22" s="44">
        <v>0.82496428489685059</v>
      </c>
    </row>
    <row r="23" spans="1:9" s="6" customFormat="1" x14ac:dyDescent="0.25">
      <c r="A23" s="6" t="s">
        <v>393</v>
      </c>
      <c r="B23" s="6" t="str">
        <f>VLOOKUP(C23,'Organisation names'!$B$4:$D$130,3,FALSE)</f>
        <v>West Midlands</v>
      </c>
      <c r="C23" s="6" t="s">
        <v>61</v>
      </c>
      <c r="D23" s="6" t="str">
        <f>VLOOKUP(C23,'Organisation names'!$B$4:$D$130,2,FALSE)</f>
        <v>University Hospitals Coventry and Warwickshire NHS Trust</v>
      </c>
      <c r="E23" s="47">
        <v>108</v>
      </c>
      <c r="F23" s="44">
        <v>0.92592591047286987</v>
      </c>
      <c r="G23" s="44">
        <v>0.92864423990249634</v>
      </c>
      <c r="H23" s="44">
        <v>0.81159418821334839</v>
      </c>
      <c r="I23" s="44">
        <v>0.8197026252746582</v>
      </c>
    </row>
    <row r="24" spans="1:9" s="6" customFormat="1" x14ac:dyDescent="0.25">
      <c r="A24" s="6" t="s">
        <v>393</v>
      </c>
      <c r="B24" s="6" t="str">
        <f>VLOOKUP(C24,'Organisation names'!$B$4:$D$130,3,FALSE)</f>
        <v>East of England</v>
      </c>
      <c r="C24" s="6" t="s">
        <v>66</v>
      </c>
      <c r="D24" s="6" t="str">
        <f>VLOOKUP(C24,'Organisation names'!$B$4:$D$130,2,FALSE)</f>
        <v>Norfolk and Norwich University Hospitals NHS Foundation Trust</v>
      </c>
      <c r="E24" s="47">
        <v>137</v>
      </c>
      <c r="F24" s="44">
        <v>0.97810220718383789</v>
      </c>
      <c r="G24" s="44">
        <v>0.98424094915390015</v>
      </c>
      <c r="H24" s="44">
        <v>0.90217393636703491</v>
      </c>
      <c r="I24" s="44">
        <v>0.91863554716110229</v>
      </c>
    </row>
    <row r="25" spans="1:9" s="6" customFormat="1" x14ac:dyDescent="0.25">
      <c r="A25" s="6" t="s">
        <v>393</v>
      </c>
      <c r="B25" s="6" t="str">
        <f>VLOOKUP(C25,'Organisation names'!$B$4:$D$130,3,FALSE)</f>
        <v>Greater Manchester</v>
      </c>
      <c r="C25" s="6" t="s">
        <v>67</v>
      </c>
      <c r="D25" s="6" t="str">
        <f>VLOOKUP(C25,'Organisation names'!$B$4:$D$130,2,FALSE)</f>
        <v>Northern Care Alliance NHS Foundation Trust</v>
      </c>
      <c r="E25" s="47">
        <v>248</v>
      </c>
      <c r="F25" s="44">
        <v>0.97580647468566895</v>
      </c>
      <c r="G25" s="44">
        <v>0.97153520584106445</v>
      </c>
      <c r="H25" s="44">
        <v>0.89560437202453613</v>
      </c>
      <c r="I25" s="44">
        <v>0.8919527530670166</v>
      </c>
    </row>
    <row r="26" spans="1:9" s="6" customFormat="1" x14ac:dyDescent="0.25">
      <c r="A26" s="6" t="s">
        <v>393</v>
      </c>
      <c r="B26" s="6" t="str">
        <f>VLOOKUP(C26,'Organisation names'!$B$4:$D$130,3,FALSE)</f>
        <v>RM Partners</v>
      </c>
      <c r="C26" s="6" t="s">
        <v>80</v>
      </c>
      <c r="D26" s="6" t="str">
        <f>VLOOKUP(C26,'Organisation names'!$B$4:$D$130,2,FALSE)</f>
        <v>The Royal Marsden NHS Foundation Trust</v>
      </c>
      <c r="E26" s="47">
        <v>137</v>
      </c>
      <c r="F26" s="44">
        <v>0.985401451587677</v>
      </c>
      <c r="G26" s="44">
        <v>0.97859877347946167</v>
      </c>
      <c r="H26" s="44">
        <v>0.8928571343421936</v>
      </c>
      <c r="I26" s="44">
        <v>0.88380491733551025</v>
      </c>
    </row>
    <row r="27" spans="1:9" s="6" customFormat="1" x14ac:dyDescent="0.25">
      <c r="A27" s="6" t="s">
        <v>393</v>
      </c>
      <c r="B27" s="6" t="str">
        <f>VLOOKUP(C27,'Organisation names'!$B$4:$D$130,3,FALSE)</f>
        <v>West Yorkshire and Harrogate</v>
      </c>
      <c r="C27" s="6" t="s">
        <v>85</v>
      </c>
      <c r="D27" s="6" t="str">
        <f>VLOOKUP(C27,'Organisation names'!$B$4:$D$130,2,FALSE)</f>
        <v>Leeds Teaching Hospitals NHS Trust</v>
      </c>
      <c r="E27" s="47">
        <v>194</v>
      </c>
      <c r="F27" s="44">
        <v>0.96907216310501099</v>
      </c>
      <c r="G27" s="44">
        <v>0.96980977058410645</v>
      </c>
      <c r="H27" s="44">
        <v>0.85820895433425903</v>
      </c>
      <c r="I27" s="44">
        <v>0.86686992645263672</v>
      </c>
    </row>
    <row r="28" spans="1:9" s="6" customFormat="1" x14ac:dyDescent="0.25">
      <c r="A28" s="6" t="s">
        <v>393</v>
      </c>
      <c r="B28" s="6" t="str">
        <f>VLOOKUP(C28,'Organisation names'!$B$4:$D$130,3,FALSE)</f>
        <v>West Midlands</v>
      </c>
      <c r="C28" s="6" t="s">
        <v>87</v>
      </c>
      <c r="D28" s="6" t="str">
        <f>VLOOKUP(C28,'Organisation names'!$B$4:$D$130,2,FALSE)</f>
        <v>University Hospitals Birmingham NHS Foundation Trust</v>
      </c>
      <c r="E28" s="47">
        <v>236</v>
      </c>
      <c r="F28" s="44">
        <v>0.95762711763381958</v>
      </c>
      <c r="G28" s="44">
        <v>0.95980489253997803</v>
      </c>
      <c r="H28" s="44">
        <v>0.80555558204650879</v>
      </c>
      <c r="I28" s="44">
        <v>0.81734120845794678</v>
      </c>
    </row>
    <row r="29" spans="1:9" s="6" customFormat="1" x14ac:dyDescent="0.25">
      <c r="A29" s="6" t="s">
        <v>393</v>
      </c>
      <c r="B29" s="6" t="str">
        <f>VLOOKUP(C29,'Organisation names'!$B$4:$D$130,3,FALSE)</f>
        <v>North Central London</v>
      </c>
      <c r="C29" s="6" t="s">
        <v>88</v>
      </c>
      <c r="D29" s="6" t="str">
        <f>VLOOKUP(C29,'Organisation names'!$B$4:$D$130,2,FALSE)</f>
        <v>University College London Hospitals NHS Foundation Trust</v>
      </c>
      <c r="E29" s="47">
        <v>155</v>
      </c>
      <c r="F29" s="44">
        <v>0.97419357299804688</v>
      </c>
      <c r="G29" s="44">
        <v>0.97221273183822632</v>
      </c>
      <c r="H29" s="44">
        <v>0.89320385456085205</v>
      </c>
      <c r="I29" s="44">
        <v>0.87855988740921021</v>
      </c>
    </row>
    <row r="30" spans="1:9" s="6" customFormat="1" x14ac:dyDescent="0.25">
      <c r="A30" s="6" t="s">
        <v>393</v>
      </c>
      <c r="B30" s="6" t="str">
        <f>VLOOKUP(C30,'Organisation names'!$B$4:$D$130,3,FALSE)</f>
        <v>Northern</v>
      </c>
      <c r="C30" s="6" t="s">
        <v>89</v>
      </c>
      <c r="D30" s="6" t="str">
        <f>VLOOKUP(C30,'Organisation names'!$B$4:$D$130,2,FALSE)</f>
        <v>The Newcastle Upon Tyne Hospitals NHS Foundation Trust</v>
      </c>
      <c r="E30" s="47">
        <v>245</v>
      </c>
      <c r="F30" s="44">
        <v>0.96326529979705811</v>
      </c>
      <c r="G30" s="44">
        <v>0.96653538942337036</v>
      </c>
      <c r="H30" s="44">
        <v>0.85798817873001099</v>
      </c>
      <c r="I30" s="44">
        <v>0.87114393711090088</v>
      </c>
    </row>
    <row r="31" spans="1:9" s="6" customFormat="1" x14ac:dyDescent="0.25">
      <c r="A31" s="6" t="s">
        <v>393</v>
      </c>
      <c r="B31" s="6" t="str">
        <f>VLOOKUP(C31,'Organisation names'!$B$4:$D$130,3,FALSE)</f>
        <v>Somerset, Wiltshire, Avon and Gloucestershire</v>
      </c>
      <c r="C31" s="6" t="s">
        <v>90</v>
      </c>
      <c r="D31" s="6" t="str">
        <f>VLOOKUP(C31,'Organisation names'!$B$4:$D$130,2,FALSE)</f>
        <v>Gloucestershire Hospitals NHS Foundation Trust</v>
      </c>
      <c r="E31" s="47">
        <v>95</v>
      </c>
      <c r="F31" s="44">
        <v>0.96842104196548462</v>
      </c>
      <c r="G31" s="44">
        <v>0.96810871362686157</v>
      </c>
      <c r="H31" s="44">
        <v>0.87837839126586914</v>
      </c>
      <c r="I31" s="44">
        <v>0.85653418302536011</v>
      </c>
    </row>
    <row r="32" spans="1:9" s="6" customFormat="1" x14ac:dyDescent="0.25">
      <c r="A32" s="6" t="s">
        <v>393</v>
      </c>
      <c r="B32" s="6" t="str">
        <f>VLOOKUP(C32,'Organisation names'!$B$4:$D$130,3,FALSE)</f>
        <v>East Midlands</v>
      </c>
      <c r="C32" s="6" t="s">
        <v>92</v>
      </c>
      <c r="D32" s="6" t="str">
        <f>VLOOKUP(C32,'Organisation names'!$B$4:$D$130,2,FALSE)</f>
        <v>University Hospitals Of Derby and Burton NHS Foundation Trust</v>
      </c>
      <c r="E32" s="47">
        <v>87</v>
      </c>
      <c r="F32" s="44">
        <v>0.94252872467041016</v>
      </c>
      <c r="G32" s="44">
        <v>0.93897974491119385</v>
      </c>
      <c r="H32" s="44">
        <v>0.83018869161605835</v>
      </c>
      <c r="I32" s="44">
        <v>0.82025301456451416</v>
      </c>
    </row>
    <row r="33" spans="1:9" s="6" customFormat="1" x14ac:dyDescent="0.25">
      <c r="A33" s="6" t="s">
        <v>393</v>
      </c>
      <c r="B33" s="6" t="str">
        <f>VLOOKUP(C33,'Organisation names'!$B$4:$D$130,3,FALSE)</f>
        <v>Thames Valley</v>
      </c>
      <c r="C33" s="6" t="s">
        <v>93</v>
      </c>
      <c r="D33" s="6" t="str">
        <f>VLOOKUP(C33,'Organisation names'!$B$4:$D$130,2,FALSE)</f>
        <v>Oxford University Hospitals NHS Foundation Trust</v>
      </c>
      <c r="E33" s="47">
        <v>264</v>
      </c>
      <c r="F33" s="44">
        <v>0.96590906381607056</v>
      </c>
      <c r="G33" s="44">
        <v>0.96164959669113159</v>
      </c>
      <c r="H33" s="44">
        <v>0.87134504318237305</v>
      </c>
      <c r="I33" s="44">
        <v>0.86553531885147095</v>
      </c>
    </row>
    <row r="34" spans="1:9" s="6" customFormat="1" x14ac:dyDescent="0.25">
      <c r="A34" s="6" t="s">
        <v>393</v>
      </c>
      <c r="B34" s="6" t="str">
        <f>VLOOKUP(C34,'Organisation names'!$B$4:$D$130,3,FALSE)</f>
        <v>Northern</v>
      </c>
      <c r="C34" s="6" t="s">
        <v>96</v>
      </c>
      <c r="D34" s="6" t="str">
        <f>VLOOKUP(C34,'Organisation names'!$B$4:$D$130,2,FALSE)</f>
        <v>South Tees Hospitals NHS Foundation Trust</v>
      </c>
      <c r="E34" s="47">
        <v>123</v>
      </c>
      <c r="F34" s="44">
        <v>0.97560977935791016</v>
      </c>
      <c r="G34" s="44">
        <v>0.97782659530639648</v>
      </c>
      <c r="H34" s="44">
        <v>0.83333331346511841</v>
      </c>
      <c r="I34" s="44">
        <v>0.83158063888549805</v>
      </c>
    </row>
    <row r="35" spans="1:9" s="6" customFormat="1" x14ac:dyDescent="0.25">
      <c r="A35" s="6" t="s">
        <v>393</v>
      </c>
      <c r="B35" s="6" t="str">
        <f>VLOOKUP(C35,'Organisation names'!$B$4:$D$130,3,FALSE)</f>
        <v>Humber and North Yorkshire</v>
      </c>
      <c r="C35" s="6" t="s">
        <v>102</v>
      </c>
      <c r="D35" s="6" t="str">
        <f>VLOOKUP(C35,'Organisation names'!$B$4:$D$130,2,FALSE)</f>
        <v>Hull University Teaching Hospitals NHS Trust</v>
      </c>
      <c r="E35" s="47">
        <v>102</v>
      </c>
      <c r="F35" s="44">
        <v>0.93137252330780029</v>
      </c>
      <c r="G35" s="44">
        <v>0.93322169780731201</v>
      </c>
      <c r="H35" s="44">
        <v>0.86567163467407227</v>
      </c>
      <c r="I35" s="44">
        <v>0.86227142810821533</v>
      </c>
    </row>
    <row r="36" spans="1:9" s="6" customFormat="1" x14ac:dyDescent="0.25">
      <c r="A36" s="6" t="s">
        <v>393</v>
      </c>
      <c r="B36" s="6" t="str">
        <f>VLOOKUP(C36,'Organisation names'!$B$4:$D$130,3,FALSE)</f>
        <v>East Midlands</v>
      </c>
      <c r="C36" s="6" t="s">
        <v>104</v>
      </c>
      <c r="D36" s="6" t="str">
        <f>VLOOKUP(C36,'Organisation names'!$B$4:$D$130,2,FALSE)</f>
        <v>University Hospitals Of Leicester NHS Trust</v>
      </c>
      <c r="E36" s="47">
        <v>137</v>
      </c>
      <c r="F36" s="44">
        <v>0.94160586595535278</v>
      </c>
      <c r="G36" s="44">
        <v>0.93896669149398804</v>
      </c>
      <c r="H36" s="44">
        <v>0.78823530673980713</v>
      </c>
      <c r="I36" s="44">
        <v>0.78150326013565063</v>
      </c>
    </row>
    <row r="37" spans="1:9" s="6" customFormat="1" x14ac:dyDescent="0.25">
      <c r="A37" s="6" t="s">
        <v>393</v>
      </c>
      <c r="B37" s="6" t="str">
        <f>VLOOKUP(C37,'Organisation names'!$B$4:$D$130,3,FALSE)</f>
        <v>East Midlands</v>
      </c>
      <c r="C37" s="6" t="s">
        <v>112</v>
      </c>
      <c r="D37" s="6" t="str">
        <f>VLOOKUP(C37,'Organisation names'!$B$4:$D$130,2,FALSE)</f>
        <v>Nottingham University Hospitals NHS Trust</v>
      </c>
      <c r="E37" s="47">
        <v>254</v>
      </c>
      <c r="F37" s="44">
        <v>0.96062994003295898</v>
      </c>
      <c r="G37" s="44">
        <v>0.96502703428268433</v>
      </c>
      <c r="H37" s="44">
        <v>0.7967032790184021</v>
      </c>
      <c r="I37" s="44">
        <v>0.80116945505142212</v>
      </c>
    </row>
    <row r="38" spans="1:9" s="6" customFormat="1" x14ac:dyDescent="0.25">
      <c r="A38" s="6" t="s">
        <v>393</v>
      </c>
      <c r="B38" s="6" t="str">
        <f>VLOOKUP(C38,'Organisation names'!$B$4:$D$130,3,FALSE)</f>
        <v>Lancashire and South Cumbria</v>
      </c>
      <c r="C38" s="6" t="s">
        <v>117</v>
      </c>
      <c r="D38" s="6" t="str">
        <f>VLOOKUP(C38,'Organisation names'!$B$4:$D$130,2,FALSE)</f>
        <v>Lancashire Teaching Hospitals NHS Foundation Trust</v>
      </c>
      <c r="E38" s="47">
        <v>173</v>
      </c>
      <c r="F38" s="44">
        <v>0.96531790494918823</v>
      </c>
      <c r="G38" s="44">
        <v>0.9643900990486145</v>
      </c>
      <c r="H38" s="44">
        <v>0.83898305892944336</v>
      </c>
      <c r="I38" s="44">
        <v>0.83693808317184448</v>
      </c>
    </row>
    <row r="39" spans="1:9" s="6" customFormat="1" x14ac:dyDescent="0.25">
      <c r="A39" s="6" t="s">
        <v>393</v>
      </c>
      <c r="B39" s="6" t="str">
        <f>VLOOKUP(C39,'Organisation names'!$B$4:$D$130,3,FALSE)</f>
        <v>RM Partners</v>
      </c>
      <c r="C39" s="6" t="s">
        <v>122</v>
      </c>
      <c r="D39" s="6" t="str">
        <f>VLOOKUP(C39,'Organisation names'!$B$4:$D$130,2,FALSE)</f>
        <v>Imperial College Healthcare NHS Trust</v>
      </c>
      <c r="E39" s="47">
        <v>252</v>
      </c>
      <c r="F39" s="44">
        <v>0.9523809552192688</v>
      </c>
      <c r="G39" s="44">
        <v>0.95236152410507202</v>
      </c>
      <c r="H39" s="44">
        <v>0.81333333253860474</v>
      </c>
      <c r="I39" s="44">
        <v>0.79886400699615479</v>
      </c>
    </row>
    <row r="40" spans="1:9" s="6" customFormat="1" x14ac:dyDescent="0.25">
      <c r="A40" s="6" t="s">
        <v>393</v>
      </c>
      <c r="B40" s="6" t="str">
        <f>VLOOKUP(C40,'Organisation names'!$B$4:$D$130,3,FALSE)</f>
        <v>Surrey and Sussex</v>
      </c>
      <c r="C40" s="6" t="s">
        <v>123</v>
      </c>
      <c r="D40" s="6" t="str">
        <f>VLOOKUP(C40,'Organisation names'!$B$4:$D$130,2,FALSE)</f>
        <v>University Hospitals Sussex NHS Foundation Trust</v>
      </c>
      <c r="E40" s="47">
        <v>34</v>
      </c>
      <c r="F40" s="44">
        <v>1</v>
      </c>
      <c r="G40" s="44">
        <v>0.9985116720199585</v>
      </c>
      <c r="H40" s="44">
        <v>0.76470589637756348</v>
      </c>
      <c r="I40" s="44">
        <v>0.7578694224357605</v>
      </c>
    </row>
    <row r="41" spans="1:9" s="6" customFormat="1" x14ac:dyDescent="0.25"/>
    <row r="42" spans="1:9" s="6" customFormat="1" x14ac:dyDescent="0.25">
      <c r="B42" s="6" t="s">
        <v>270</v>
      </c>
      <c r="C42" s="6" t="s">
        <v>531</v>
      </c>
    </row>
    <row r="43" spans="1:9" x14ac:dyDescent="0.25">
      <c r="F43" s="71"/>
      <c r="G43" s="71"/>
      <c r="H43" s="71"/>
      <c r="I43" s="71"/>
    </row>
    <row r="44" spans="1:9" x14ac:dyDescent="0.25">
      <c r="C44" s="6"/>
      <c r="F44" s="71"/>
      <c r="G44" s="71"/>
      <c r="H44" s="71"/>
      <c r="I44" s="71"/>
    </row>
    <row r="50" spans="2:3" x14ac:dyDescent="0.25">
      <c r="B50" s="6"/>
      <c r="C50" s="6"/>
    </row>
    <row r="51" spans="2:3" x14ac:dyDescent="0.25">
      <c r="B51" s="34"/>
      <c r="C51" s="34"/>
    </row>
    <row r="52" spans="2:3" x14ac:dyDescent="0.25">
      <c r="B52" s="34"/>
      <c r="C52" s="34"/>
    </row>
    <row r="53" spans="2:3" x14ac:dyDescent="0.25">
      <c r="B53" s="35"/>
      <c r="C53" s="3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1"/>
  <sheetViews>
    <sheetView workbookViewId="0"/>
  </sheetViews>
  <sheetFormatPr defaultRowHeight="15" x14ac:dyDescent="0.25"/>
  <cols>
    <col min="1" max="1" width="14.5703125" customWidth="1"/>
    <col min="2" max="2" width="11.42578125" customWidth="1"/>
    <col min="3" max="3" width="33.7109375" customWidth="1"/>
    <col min="4" max="4" width="22" customWidth="1"/>
    <col min="5" max="5" width="16.140625" customWidth="1"/>
    <col min="6" max="6" width="14.85546875" customWidth="1"/>
    <col min="7" max="7" width="14.140625" customWidth="1"/>
    <col min="8" max="8" width="14" customWidth="1"/>
  </cols>
  <sheetData>
    <row r="1" spans="1:8" x14ac:dyDescent="0.25">
      <c r="A1" s="40"/>
    </row>
    <row r="2" spans="1:8" ht="21" x14ac:dyDescent="0.35">
      <c r="A2" s="1" t="s">
        <v>387</v>
      </c>
    </row>
    <row r="3" spans="1:8" x14ac:dyDescent="0.25">
      <c r="A3" s="6"/>
      <c r="B3" s="31" t="s">
        <v>355</v>
      </c>
      <c r="C3" s="6"/>
      <c r="D3" s="6"/>
      <c r="E3" s="6"/>
      <c r="F3" s="6"/>
    </row>
    <row r="4" spans="1:8" x14ac:dyDescent="0.25">
      <c r="A4" s="6"/>
      <c r="B4" s="6"/>
      <c r="C4" s="6"/>
      <c r="D4" s="6"/>
      <c r="E4" s="6"/>
      <c r="F4" s="6"/>
    </row>
    <row r="5" spans="1:8" x14ac:dyDescent="0.25">
      <c r="A5" s="6"/>
      <c r="C5" s="6"/>
      <c r="D5" s="6"/>
      <c r="E5" s="6"/>
      <c r="F5" s="6"/>
    </row>
    <row r="6" spans="1:8" x14ac:dyDescent="0.25">
      <c r="A6" s="6"/>
      <c r="B6" s="6"/>
      <c r="C6" s="6"/>
      <c r="D6" s="6"/>
      <c r="E6" s="6"/>
      <c r="F6" s="6"/>
    </row>
    <row r="7" spans="1:8" x14ac:dyDescent="0.25">
      <c r="A7" s="6"/>
      <c r="B7" s="6"/>
      <c r="C7" s="6"/>
      <c r="D7" s="6"/>
      <c r="E7" s="6"/>
      <c r="F7" s="6"/>
    </row>
    <row r="8" spans="1:8" ht="93" customHeight="1" x14ac:dyDescent="0.25">
      <c r="A8" s="3" t="s">
        <v>348</v>
      </c>
      <c r="B8" s="10" t="s">
        <v>293</v>
      </c>
      <c r="C8" s="10" t="s">
        <v>294</v>
      </c>
      <c r="D8" s="18" t="s">
        <v>354</v>
      </c>
      <c r="E8" s="18" t="s">
        <v>550</v>
      </c>
      <c r="F8" s="18" t="s">
        <v>353</v>
      </c>
      <c r="G8" s="18" t="s">
        <v>551</v>
      </c>
      <c r="H8" s="18" t="s">
        <v>352</v>
      </c>
    </row>
    <row r="9" spans="1:8" ht="15" customHeight="1" x14ac:dyDescent="0.25">
      <c r="A9" s="7" t="s">
        <v>393</v>
      </c>
      <c r="B9" s="52" t="s">
        <v>360</v>
      </c>
      <c r="C9" s="52" t="s">
        <v>359</v>
      </c>
      <c r="D9" s="7">
        <v>251</v>
      </c>
      <c r="E9" s="46">
        <v>0.95599999999999996</v>
      </c>
      <c r="F9" s="45"/>
      <c r="G9" s="46">
        <v>0.85699999999999998</v>
      </c>
    </row>
    <row r="10" spans="1:8" x14ac:dyDescent="0.25">
      <c r="A10" s="6" t="s">
        <v>393</v>
      </c>
      <c r="B10" s="6" t="s">
        <v>281</v>
      </c>
      <c r="C10" s="6" t="s">
        <v>282</v>
      </c>
      <c r="D10" s="6">
        <v>83</v>
      </c>
      <c r="E10" s="44">
        <v>0.91600000000000004</v>
      </c>
      <c r="F10" s="44">
        <v>0.92200000000000004</v>
      </c>
      <c r="G10" s="44">
        <v>0.79500000000000004</v>
      </c>
      <c r="H10" s="44">
        <v>0.81799999999999995</v>
      </c>
    </row>
    <row r="11" spans="1:8" x14ac:dyDescent="0.25">
      <c r="A11" s="6" t="s">
        <v>393</v>
      </c>
      <c r="B11" s="6" t="s">
        <v>287</v>
      </c>
      <c r="C11" s="6" t="s">
        <v>288</v>
      </c>
      <c r="D11" s="6">
        <v>168</v>
      </c>
      <c r="E11" s="44">
        <v>0.97699999999999998</v>
      </c>
      <c r="F11" s="44">
        <v>0.97699999999999998</v>
      </c>
      <c r="G11" s="44">
        <v>0.88400000000000001</v>
      </c>
      <c r="H11" s="44">
        <v>0.90200000000000002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99"/>
  <sheetViews>
    <sheetView workbookViewId="0">
      <pane ySplit="8" topLeftCell="A9" activePane="bottomLeft" state="frozen"/>
      <selection pane="bottomLeft"/>
    </sheetView>
  </sheetViews>
  <sheetFormatPr defaultRowHeight="15" x14ac:dyDescent="0.25"/>
  <cols>
    <col min="1" max="1" width="13.42578125" customWidth="1"/>
    <col min="2" max="2" width="42.7109375" customWidth="1"/>
    <col min="3" max="3" width="13.28515625" customWidth="1"/>
    <col min="4" max="4" width="59.28515625" bestFit="1" customWidth="1"/>
    <col min="5" max="5" width="16.28515625" customWidth="1"/>
    <col min="6" max="8" width="19.7109375" customWidth="1"/>
  </cols>
  <sheetData>
    <row r="1" spans="1:8" x14ac:dyDescent="0.25">
      <c r="A1" s="40"/>
    </row>
    <row r="2" spans="1:8" ht="21" x14ac:dyDescent="0.35">
      <c r="A2" s="1" t="s">
        <v>388</v>
      </c>
    </row>
    <row r="3" spans="1:8" x14ac:dyDescent="0.25">
      <c r="B3" s="6" t="s">
        <v>341</v>
      </c>
    </row>
    <row r="4" spans="1:8" x14ac:dyDescent="0.25">
      <c r="B4" s="6" t="s">
        <v>342</v>
      </c>
    </row>
    <row r="5" spans="1:8" x14ac:dyDescent="0.25">
      <c r="B5" s="31" t="s">
        <v>533</v>
      </c>
    </row>
    <row r="7" spans="1:8" s="2" customFormat="1" ht="128.25" customHeight="1" x14ac:dyDescent="0.25">
      <c r="A7" s="3" t="s">
        <v>339</v>
      </c>
      <c r="B7" s="3" t="s">
        <v>356</v>
      </c>
      <c r="C7" s="10" t="s">
        <v>1</v>
      </c>
      <c r="D7" s="10" t="s">
        <v>2</v>
      </c>
      <c r="E7" s="18" t="s">
        <v>534</v>
      </c>
      <c r="F7" s="18" t="s">
        <v>337</v>
      </c>
      <c r="G7" s="18" t="s">
        <v>535</v>
      </c>
      <c r="H7" s="18" t="s">
        <v>565</v>
      </c>
    </row>
    <row r="8" spans="1:8" s="7" customFormat="1" x14ac:dyDescent="0.25">
      <c r="A8" s="7" t="s">
        <v>392</v>
      </c>
      <c r="B8" s="51" t="s">
        <v>358</v>
      </c>
      <c r="C8" s="52" t="s">
        <v>564</v>
      </c>
      <c r="D8" s="51"/>
      <c r="E8" s="30">
        <v>3568</v>
      </c>
      <c r="F8" s="19">
        <v>0.5524</v>
      </c>
      <c r="G8" s="48">
        <v>3098</v>
      </c>
      <c r="H8" s="38">
        <v>0.16719999999999999</v>
      </c>
    </row>
    <row r="9" spans="1:8" s="6" customFormat="1" x14ac:dyDescent="0.25">
      <c r="A9" s="6" t="s">
        <v>392</v>
      </c>
      <c r="B9" s="6" t="str">
        <f>VLOOKUP(C9,'Organisation names'!$B$4:$D$130,3,FALSE)</f>
        <v>Northern</v>
      </c>
      <c r="C9" s="66" t="s">
        <v>4</v>
      </c>
      <c r="D9" s="6" t="str">
        <f>VLOOKUP(C9,'Organisation names'!$B$4:$D$130,2,FALSE)</f>
        <v>South Tyneside and Sunderland NHS Foundation Trust</v>
      </c>
      <c r="E9" s="67">
        <v>30</v>
      </c>
      <c r="F9" s="58">
        <v>0.73333334922790527</v>
      </c>
      <c r="G9" s="47">
        <v>25</v>
      </c>
      <c r="H9" s="44">
        <v>0</v>
      </c>
    </row>
    <row r="10" spans="1:8" s="6" customFormat="1" x14ac:dyDescent="0.25">
      <c r="A10" s="6" t="s">
        <v>392</v>
      </c>
      <c r="B10" s="6" t="str">
        <f>VLOOKUP(C10,'Organisation names'!$B$4:$D$130,3,FALSE)</f>
        <v>Wessex</v>
      </c>
      <c r="C10" s="66" t="s">
        <v>5</v>
      </c>
      <c r="D10" s="6" t="str">
        <f>VLOOKUP(C10,'Organisation names'!$B$4:$D$130,2,FALSE)</f>
        <v>University Hospitals Dorset NHS Foundation Trust</v>
      </c>
      <c r="E10" s="67">
        <v>26</v>
      </c>
      <c r="F10" s="58">
        <v>0.69230771064758301</v>
      </c>
      <c r="G10" s="47">
        <v>29</v>
      </c>
      <c r="H10" s="44">
        <v>0.1379310339689255</v>
      </c>
    </row>
    <row r="11" spans="1:8" s="6" customFormat="1" x14ac:dyDescent="0.25">
      <c r="A11" s="6" t="s">
        <v>392</v>
      </c>
      <c r="B11" s="6" t="str">
        <f>VLOOKUP(C11,'Organisation names'!$B$4:$D$130,3,FALSE)</f>
        <v>Wessex</v>
      </c>
      <c r="C11" s="66" t="s">
        <v>6</v>
      </c>
      <c r="D11" s="6" t="str">
        <f>VLOOKUP(C11,'Organisation names'!$B$4:$D$130,2,FALSE)</f>
        <v>Isle Of Wight NHS Trust</v>
      </c>
      <c r="E11" s="67">
        <v>16</v>
      </c>
      <c r="F11" s="58">
        <v>0.375</v>
      </c>
      <c r="G11" s="47">
        <v>12</v>
      </c>
      <c r="H11" s="44">
        <v>0</v>
      </c>
    </row>
    <row r="12" spans="1:8" s="6" customFormat="1" x14ac:dyDescent="0.25">
      <c r="A12" s="6" t="s">
        <v>392</v>
      </c>
      <c r="B12" s="6" t="str">
        <f>VLOOKUP(C12,'Organisation names'!$B$4:$D$130,3,FALSE)</f>
        <v>North East London</v>
      </c>
      <c r="C12" s="66" t="s">
        <v>7</v>
      </c>
      <c r="D12" s="6" t="str">
        <f>VLOOKUP(C12,'Organisation names'!$B$4:$D$130,2,FALSE)</f>
        <v>Barts Health NHS Trust</v>
      </c>
      <c r="E12" s="67">
        <v>17</v>
      </c>
      <c r="F12" s="58">
        <v>0.52941179275512695</v>
      </c>
      <c r="G12" s="47">
        <v>27</v>
      </c>
      <c r="H12" s="44">
        <v>0.14814814925193789</v>
      </c>
    </row>
    <row r="13" spans="1:8" s="6" customFormat="1" x14ac:dyDescent="0.25">
      <c r="A13" s="6" t="s">
        <v>392</v>
      </c>
      <c r="B13" s="6" t="str">
        <f>VLOOKUP(C13,'Organisation names'!$B$4:$D$130,3,FALSE)</f>
        <v>Surrey and Sussex</v>
      </c>
      <c r="C13" s="66" t="s">
        <v>9</v>
      </c>
      <c r="D13" s="6" t="str">
        <f>VLOOKUP(C13,'Organisation names'!$B$4:$D$130,2,FALSE)</f>
        <v>Royal Surrey County Hospital NHS Foundation Trust</v>
      </c>
      <c r="E13" s="67">
        <v>99</v>
      </c>
      <c r="F13" s="58">
        <v>0.59595960378646851</v>
      </c>
      <c r="G13" s="47">
        <v>78</v>
      </c>
      <c r="H13" s="44">
        <v>0.1666666716337204</v>
      </c>
    </row>
    <row r="14" spans="1:8" s="6" customFormat="1" x14ac:dyDescent="0.25">
      <c r="A14" s="6" t="s">
        <v>392</v>
      </c>
      <c r="B14" s="6" t="str">
        <f>VLOOKUP(C14,'Organisation names'!$B$4:$D$130,3,FALSE)</f>
        <v>Somerset, Wiltshire, Avon and Gloucestershire</v>
      </c>
      <c r="C14" s="66" t="s">
        <v>10</v>
      </c>
      <c r="D14" s="6" t="str">
        <f>VLOOKUP(C14,'Organisation names'!$B$4:$D$130,2,FALSE)</f>
        <v>University Hospitals Bristol and Weston NHS Foundation Trust</v>
      </c>
      <c r="E14" s="67">
        <v>69</v>
      </c>
      <c r="F14" s="58">
        <v>0.39130434393882751</v>
      </c>
      <c r="G14" s="47">
        <v>38</v>
      </c>
      <c r="H14" s="44">
        <v>0.18421052396297449</v>
      </c>
    </row>
    <row r="15" spans="1:8" s="6" customFormat="1" x14ac:dyDescent="0.25">
      <c r="A15" s="6" t="s">
        <v>392</v>
      </c>
      <c r="B15" s="6" t="str">
        <f>VLOOKUP(C15,'Organisation names'!$B$4:$D$130,3,FALSE)</f>
        <v>Peninsula</v>
      </c>
      <c r="C15" s="66" t="s">
        <v>11</v>
      </c>
      <c r="D15" s="6" t="str">
        <f>VLOOKUP(C15,'Organisation names'!$B$4:$D$130,2,FALSE)</f>
        <v>Torbay and South Devon NHS Foundation Trust</v>
      </c>
      <c r="E15" s="67">
        <v>31</v>
      </c>
      <c r="F15" s="58">
        <v>0.54838711023330688</v>
      </c>
      <c r="G15" s="47">
        <v>28</v>
      </c>
      <c r="H15" s="44">
        <v>0.28571429848670959</v>
      </c>
    </row>
    <row r="16" spans="1:8" s="6" customFormat="1" x14ac:dyDescent="0.25">
      <c r="A16" s="6" t="s">
        <v>392</v>
      </c>
      <c r="B16" s="6" t="str">
        <f>VLOOKUP(C16,'Organisation names'!$B$4:$D$130,3,FALSE)</f>
        <v>West Yorkshire and Harrogate</v>
      </c>
      <c r="C16" s="66" t="s">
        <v>12</v>
      </c>
      <c r="D16" s="6" t="str">
        <f>VLOOKUP(C16,'Organisation names'!$B$4:$D$130,2,FALSE)</f>
        <v>Bradford Teaching Hospitals NHS Foundation Trust</v>
      </c>
      <c r="E16" s="67">
        <v>15</v>
      </c>
      <c r="F16" s="58">
        <v>0.60000002384185791</v>
      </c>
      <c r="G16" s="47">
        <v>10</v>
      </c>
      <c r="H16" s="44">
        <v>0.10000000149011611</v>
      </c>
    </row>
    <row r="17" spans="1:8" s="6" customFormat="1" x14ac:dyDescent="0.25">
      <c r="A17" s="6" t="s">
        <v>392</v>
      </c>
      <c r="B17" s="6" t="str">
        <f>VLOOKUP(C17,'Organisation names'!$B$4:$D$130,3,FALSE)</f>
        <v>East of England</v>
      </c>
      <c r="C17" s="66" t="s">
        <v>13</v>
      </c>
      <c r="D17" s="6" t="str">
        <f>VLOOKUP(C17,'Organisation names'!$B$4:$D$130,2,FALSE)</f>
        <v>Mid and South Essex NHS Foundation Trust</v>
      </c>
      <c r="E17" s="67">
        <v>55</v>
      </c>
      <c r="F17" s="58">
        <v>0.52727270126342773</v>
      </c>
      <c r="G17" s="47">
        <v>32</v>
      </c>
      <c r="H17" s="44">
        <v>0.15625</v>
      </c>
    </row>
    <row r="18" spans="1:8" s="6" customFormat="1" x14ac:dyDescent="0.25">
      <c r="A18" s="6" t="s">
        <v>392</v>
      </c>
      <c r="B18" s="6" t="str">
        <f>VLOOKUP(C18,'Organisation names'!$B$4:$D$130,3,FALSE)</f>
        <v>North Central London</v>
      </c>
      <c r="C18" s="66" t="s">
        <v>14</v>
      </c>
      <c r="D18" s="6" t="str">
        <f>VLOOKUP(C18,'Organisation names'!$B$4:$D$130,2,FALSE)</f>
        <v>Royal Free London NHS Foundation Trust</v>
      </c>
      <c r="E18" s="67">
        <v>52</v>
      </c>
      <c r="F18" s="58">
        <v>0.61538463830947876</v>
      </c>
      <c r="G18" s="47">
        <v>41</v>
      </c>
      <c r="H18" s="44">
        <v>0.17073170840740201</v>
      </c>
    </row>
    <row r="19" spans="1:8" s="6" customFormat="1" x14ac:dyDescent="0.25">
      <c r="A19" s="6" t="s">
        <v>392</v>
      </c>
      <c r="B19" s="6" t="str">
        <f>VLOOKUP(C19,'Organisation names'!$B$4:$D$130,3,FALSE)</f>
        <v>Wessex</v>
      </c>
      <c r="C19" s="66" t="s">
        <v>17</v>
      </c>
      <c r="D19" s="6" t="str">
        <f>VLOOKUP(C19,'Organisation names'!$B$4:$D$130,2,FALSE)</f>
        <v>Dorset County Hospital NHS Foundation Trust</v>
      </c>
      <c r="E19" s="67">
        <v>19</v>
      </c>
      <c r="F19" s="58">
        <v>0.57894736528396606</v>
      </c>
      <c r="G19" s="47">
        <v>19</v>
      </c>
      <c r="H19" s="44">
        <v>0.1052631586790085</v>
      </c>
    </row>
    <row r="20" spans="1:8" s="6" customFormat="1" x14ac:dyDescent="0.25">
      <c r="A20" s="6" t="s">
        <v>392</v>
      </c>
      <c r="B20" s="6" t="str">
        <f>VLOOKUP(C20,'Organisation names'!$B$4:$D$130,3,FALSE)</f>
        <v>West Midlands</v>
      </c>
      <c r="C20" s="66" t="s">
        <v>18</v>
      </c>
      <c r="D20" s="6" t="str">
        <f>VLOOKUP(C20,'Organisation names'!$B$4:$D$130,2,FALSE)</f>
        <v>Walsall Healthcare NHS Trust</v>
      </c>
      <c r="E20" s="67">
        <v>26</v>
      </c>
      <c r="F20" s="58">
        <v>0.69230771064758301</v>
      </c>
      <c r="G20" s="47">
        <v>23</v>
      </c>
      <c r="H20" s="44">
        <v>4.3478261679410928E-2</v>
      </c>
    </row>
    <row r="21" spans="1:8" s="6" customFormat="1" x14ac:dyDescent="0.25">
      <c r="A21" s="6" t="s">
        <v>392</v>
      </c>
      <c r="B21" s="6" t="str">
        <f>VLOOKUP(C21,'Organisation names'!$B$4:$D$130,3,FALSE)</f>
        <v>Cheshire and Merseyside</v>
      </c>
      <c r="C21" s="66" t="s">
        <v>21</v>
      </c>
      <c r="D21" s="6" t="str">
        <f>VLOOKUP(C21,'Organisation names'!$B$4:$D$130,2,FALSE)</f>
        <v>Mid Cheshire Hospitals NHS Foundation Trust</v>
      </c>
      <c r="E21" s="67">
        <v>30</v>
      </c>
      <c r="F21" s="58">
        <v>0.56666666269302368</v>
      </c>
      <c r="G21" s="47">
        <v>22</v>
      </c>
      <c r="H21" s="44">
        <v>0.27272728085517878</v>
      </c>
    </row>
    <row r="22" spans="1:8" s="6" customFormat="1" x14ac:dyDescent="0.25">
      <c r="A22" s="6" t="s">
        <v>392</v>
      </c>
      <c r="B22" s="6" t="str">
        <f>VLOOKUP(C22,'Organisation names'!$B$4:$D$130,3,FALSE)</f>
        <v>Greater Manchester</v>
      </c>
      <c r="C22" s="66" t="s">
        <v>22</v>
      </c>
      <c r="D22" s="6" t="str">
        <f>VLOOKUP(C22,'Organisation names'!$B$4:$D$130,2,FALSE)</f>
        <v>The Christie NHS Foundation Trust</v>
      </c>
      <c r="E22" s="67">
        <v>254</v>
      </c>
      <c r="F22" s="58">
        <v>0.54330706596374512</v>
      </c>
      <c r="G22" s="47">
        <v>238</v>
      </c>
      <c r="H22" s="44">
        <v>0.18907563388347631</v>
      </c>
    </row>
    <row r="23" spans="1:8" s="6" customFormat="1" x14ac:dyDescent="0.25">
      <c r="A23" s="6" t="s">
        <v>392</v>
      </c>
      <c r="B23" s="6" t="str">
        <f>VLOOKUP(C23,'Organisation names'!$B$4:$D$130,3,FALSE)</f>
        <v>East of England</v>
      </c>
      <c r="C23" s="66" t="s">
        <v>23</v>
      </c>
      <c r="D23" s="6" t="str">
        <f>VLOOKUP(C23,'Organisation names'!$B$4:$D$130,2,FALSE)</f>
        <v>Bedfordshire Hospitals NHS Foundation Trust</v>
      </c>
      <c r="E23" s="67">
        <v>27</v>
      </c>
      <c r="F23" s="58">
        <v>0.59259259700775146</v>
      </c>
      <c r="G23" s="47">
        <v>20</v>
      </c>
      <c r="H23" s="44">
        <v>0.25</v>
      </c>
    </row>
    <row r="24" spans="1:8" s="6" customFormat="1" x14ac:dyDescent="0.25">
      <c r="A24" s="6" t="s">
        <v>392</v>
      </c>
      <c r="B24" s="6" t="str">
        <f>VLOOKUP(C24,'Organisation names'!$B$4:$D$130,3,FALSE)</f>
        <v>Humber and North Yorkshire</v>
      </c>
      <c r="C24" s="66" t="s">
        <v>24</v>
      </c>
      <c r="D24" s="6" t="str">
        <f>VLOOKUP(C24,'Organisation names'!$B$4:$D$130,2,FALSE)</f>
        <v>York and Scarborough Teaching Hospitals NHS Foundation Trust</v>
      </c>
      <c r="E24" s="67">
        <v>34</v>
      </c>
      <c r="F24" s="58">
        <v>0.47058823704719538</v>
      </c>
      <c r="G24" s="47">
        <v>27</v>
      </c>
      <c r="H24" s="44">
        <v>0.18518517911434171</v>
      </c>
    </row>
    <row r="25" spans="1:8" s="6" customFormat="1" x14ac:dyDescent="0.25">
      <c r="A25" s="6" t="s">
        <v>392</v>
      </c>
      <c r="B25" s="6" t="str">
        <f>VLOOKUP(C25,'Organisation names'!$B$4:$D$130,3,FALSE)</f>
        <v>West Yorkshire and Harrogate</v>
      </c>
      <c r="C25" s="66" t="s">
        <v>26</v>
      </c>
      <c r="D25" s="6" t="str">
        <f>VLOOKUP(C25,'Organisation names'!$B$4:$D$130,2,FALSE)</f>
        <v>Airedale NHS Foundation Trust</v>
      </c>
      <c r="E25" s="67">
        <v>12</v>
      </c>
      <c r="F25" s="58">
        <v>0.5</v>
      </c>
      <c r="G25" s="47">
        <v>11</v>
      </c>
      <c r="H25" s="44">
        <v>0</v>
      </c>
    </row>
    <row r="26" spans="1:8" s="6" customFormat="1" x14ac:dyDescent="0.25">
      <c r="A26" s="6" t="s">
        <v>392</v>
      </c>
      <c r="B26" s="6" t="str">
        <f>VLOOKUP(C26,'Organisation names'!$B$4:$D$130,3,FALSE)</f>
        <v>East of England</v>
      </c>
      <c r="C26" s="66" t="s">
        <v>27</v>
      </c>
      <c r="D26" s="6" t="str">
        <f>VLOOKUP(C26,'Organisation names'!$B$4:$D$130,2,FALSE)</f>
        <v>The Queen Elizabeth Hospital, King's Lynn, NHS Foundation Trust</v>
      </c>
      <c r="E26" s="67">
        <v>13</v>
      </c>
      <c r="F26" s="58">
        <v>0.46153846383094788</v>
      </c>
      <c r="G26" s="47">
        <v>21</v>
      </c>
      <c r="H26" s="44">
        <v>0.190476194024086</v>
      </c>
    </row>
    <row r="27" spans="1:8" s="6" customFormat="1" x14ac:dyDescent="0.25">
      <c r="A27" s="6" t="s">
        <v>392</v>
      </c>
      <c r="B27" s="6" t="str">
        <f>VLOOKUP(C27,'Organisation names'!$B$4:$D$130,3,FALSE)</f>
        <v>Somerset, Wiltshire, Avon and Gloucestershire</v>
      </c>
      <c r="C27" s="66" t="s">
        <v>28</v>
      </c>
      <c r="D27" s="6" t="str">
        <f>VLOOKUP(C27,'Organisation names'!$B$4:$D$130,2,FALSE)</f>
        <v>Royal United Hospitals Bath NHS Foundation Trust</v>
      </c>
      <c r="E27" s="67">
        <v>26</v>
      </c>
      <c r="F27" s="58">
        <v>0.57692307233810425</v>
      </c>
      <c r="G27" s="47">
        <v>26</v>
      </c>
      <c r="H27" s="44">
        <v>0.19230769574642179</v>
      </c>
    </row>
    <row r="28" spans="1:8" s="6" customFormat="1" x14ac:dyDescent="0.25">
      <c r="A28" s="6" t="s">
        <v>392</v>
      </c>
      <c r="B28" s="6" t="str">
        <f>VLOOKUP(C28,'Organisation names'!$B$4:$D$130,3,FALSE)</f>
        <v>East of England</v>
      </c>
      <c r="C28" s="66" t="s">
        <v>29</v>
      </c>
      <c r="D28" s="6" t="str">
        <f>VLOOKUP(C28,'Organisation names'!$B$4:$D$130,2,FALSE)</f>
        <v>Milton Keynes University Hospital NHS Foundation Trust</v>
      </c>
      <c r="E28" s="67">
        <v>15</v>
      </c>
      <c r="F28" s="58">
        <v>0.40000000596046448</v>
      </c>
      <c r="G28" s="47">
        <v>14</v>
      </c>
      <c r="H28" s="44">
        <v>0.2142857164144516</v>
      </c>
    </row>
    <row r="29" spans="1:8" s="6" customFormat="1" x14ac:dyDescent="0.25">
      <c r="A29" s="6" t="s">
        <v>392</v>
      </c>
      <c r="B29" s="6" t="str">
        <f>VLOOKUP(C29,'Organisation names'!$B$4:$D$130,3,FALSE)</f>
        <v>East of England</v>
      </c>
      <c r="C29" s="66" t="s">
        <v>30</v>
      </c>
      <c r="D29" s="6" t="str">
        <f>VLOOKUP(C29,'Organisation names'!$B$4:$D$130,2,FALSE)</f>
        <v>East Suffolk and North Essex NHS Foundation Trust</v>
      </c>
      <c r="E29" s="67">
        <v>78</v>
      </c>
      <c r="F29" s="58">
        <v>0.62820512056350708</v>
      </c>
      <c r="G29" s="47">
        <v>54</v>
      </c>
      <c r="H29" s="44">
        <v>0.1111111119389534</v>
      </c>
    </row>
    <row r="30" spans="1:8" s="6" customFormat="1" x14ac:dyDescent="0.25">
      <c r="A30" s="6" t="s">
        <v>392</v>
      </c>
      <c r="B30" s="6" t="str">
        <f>VLOOKUP(C30,'Organisation names'!$B$4:$D$130,3,FALSE)</f>
        <v>Surrey and Sussex</v>
      </c>
      <c r="C30" s="66" t="s">
        <v>31</v>
      </c>
      <c r="D30" s="6" t="str">
        <f>VLOOKUP(C30,'Organisation names'!$B$4:$D$130,2,FALSE)</f>
        <v>Frimley Health NHS Foundation Trust</v>
      </c>
      <c r="E30" s="67">
        <v>15</v>
      </c>
      <c r="F30" s="58">
        <v>0.46666666865348821</v>
      </c>
      <c r="G30" s="47">
        <v>14</v>
      </c>
      <c r="H30" s="44">
        <v>0.1428571492433548</v>
      </c>
    </row>
    <row r="31" spans="1:8" s="6" customFormat="1" x14ac:dyDescent="0.25">
      <c r="A31" s="6" t="s">
        <v>392</v>
      </c>
      <c r="B31" s="6" t="str">
        <f>VLOOKUP(C31,'Organisation names'!$B$4:$D$130,3,FALSE)</f>
        <v>Peninsula</v>
      </c>
      <c r="C31" s="66" t="s">
        <v>32</v>
      </c>
      <c r="D31" s="6" t="str">
        <f>VLOOKUP(C31,'Organisation names'!$B$4:$D$130,2,FALSE)</f>
        <v>Royal Cornwall Hospitals NHS Trust</v>
      </c>
      <c r="E31" s="67">
        <v>46</v>
      </c>
      <c r="F31" s="58">
        <v>0.6086956262588501</v>
      </c>
      <c r="G31" s="47">
        <v>40</v>
      </c>
      <c r="H31" s="44">
        <v>0.17499999701976779</v>
      </c>
    </row>
    <row r="32" spans="1:8" s="6" customFormat="1" x14ac:dyDescent="0.25">
      <c r="A32" s="6" t="s">
        <v>392</v>
      </c>
      <c r="B32" s="6" t="str">
        <f>VLOOKUP(C32,'Organisation names'!$B$4:$D$130,3,FALSE)</f>
        <v>Cheshire and Merseyside</v>
      </c>
      <c r="C32" s="66" t="s">
        <v>34</v>
      </c>
      <c r="D32" s="6" t="str">
        <f>VLOOKUP(C32,'Organisation names'!$B$4:$D$130,2,FALSE)</f>
        <v>The Clatterbridge Cancer Centre NHS Foundation Trust</v>
      </c>
      <c r="E32" s="67">
        <v>197</v>
      </c>
      <c r="F32" s="58">
        <v>0.46700507402420038</v>
      </c>
      <c r="G32" s="47">
        <v>172</v>
      </c>
      <c r="H32" s="44">
        <v>0.19186046719551089</v>
      </c>
    </row>
    <row r="33" spans="1:8" s="6" customFormat="1" x14ac:dyDescent="0.25">
      <c r="A33" s="6" t="s">
        <v>392</v>
      </c>
      <c r="B33" s="6" t="str">
        <f>VLOOKUP(C33,'Organisation names'!$B$4:$D$130,3,FALSE)</f>
        <v>North East London</v>
      </c>
      <c r="C33" s="66" t="s">
        <v>35</v>
      </c>
      <c r="D33" s="6" t="str">
        <f>VLOOKUP(C33,'Organisation names'!$B$4:$D$130,2,FALSE)</f>
        <v>Barking, Havering and Redbridge University Hospitals NHS Trust</v>
      </c>
      <c r="E33" s="67">
        <v>17</v>
      </c>
      <c r="F33" s="58">
        <v>0.52941179275512695</v>
      </c>
      <c r="G33" s="47">
        <v>16</v>
      </c>
      <c r="H33" s="44">
        <v>0.3125</v>
      </c>
    </row>
    <row r="34" spans="1:8" s="6" customFormat="1" x14ac:dyDescent="0.25">
      <c r="A34" s="6" t="s">
        <v>392</v>
      </c>
      <c r="B34" s="6" t="str">
        <f>VLOOKUP(C34,'Organisation names'!$B$4:$D$130,3,FALSE)</f>
        <v>East of England</v>
      </c>
      <c r="C34" s="66" t="s">
        <v>39</v>
      </c>
      <c r="D34" s="6" t="str">
        <f>VLOOKUP(C34,'Organisation names'!$B$4:$D$130,2,FALSE)</f>
        <v>North West Anglia NHS Foundation Trust</v>
      </c>
      <c r="E34" s="67">
        <v>42</v>
      </c>
      <c r="F34" s="58">
        <v>0.4285714328289032</v>
      </c>
      <c r="G34" s="47">
        <v>36</v>
      </c>
      <c r="H34" s="44">
        <v>0.2222222238779068</v>
      </c>
    </row>
    <row r="35" spans="1:8" s="6" customFormat="1" x14ac:dyDescent="0.25">
      <c r="A35" s="6" t="s">
        <v>392</v>
      </c>
      <c r="B35" s="6" t="str">
        <f>VLOOKUP(C35,'Organisation names'!$B$4:$D$130,3,FALSE)</f>
        <v>East of England</v>
      </c>
      <c r="C35" s="66" t="s">
        <v>40</v>
      </c>
      <c r="D35" s="6" t="str">
        <f>VLOOKUP(C35,'Organisation names'!$B$4:$D$130,2,FALSE)</f>
        <v>James Paget University Hospitals NHS Foundation Trust</v>
      </c>
      <c r="E35" s="67">
        <v>18</v>
      </c>
      <c r="F35" s="58">
        <v>0.55555558204650879</v>
      </c>
      <c r="G35" s="47">
        <v>23</v>
      </c>
      <c r="H35" s="44">
        <v>0.17391304671764371</v>
      </c>
    </row>
    <row r="36" spans="1:8" s="6" customFormat="1" x14ac:dyDescent="0.25">
      <c r="A36" s="6" t="s">
        <v>392</v>
      </c>
      <c r="B36" s="6" t="str">
        <f>VLOOKUP(C36,'Organisation names'!$B$4:$D$130,3,FALSE)</f>
        <v>East of England</v>
      </c>
      <c r="C36" s="66" t="s">
        <v>41</v>
      </c>
      <c r="D36" s="6" t="str">
        <f>VLOOKUP(C36,'Organisation names'!$B$4:$D$130,2,FALSE)</f>
        <v>West Suffolk NHS Foundation Trust</v>
      </c>
      <c r="E36" s="67">
        <v>29</v>
      </c>
      <c r="F36" s="58">
        <v>0.58620691299438477</v>
      </c>
      <c r="G36" s="47">
        <v>26</v>
      </c>
      <c r="H36" s="44">
        <v>3.8461539894342422E-2</v>
      </c>
    </row>
    <row r="37" spans="1:8" s="6" customFormat="1" x14ac:dyDescent="0.25">
      <c r="A37" s="6" t="s">
        <v>392</v>
      </c>
      <c r="B37" s="6" t="str">
        <f>VLOOKUP(C37,'Organisation names'!$B$4:$D$130,3,FALSE)</f>
        <v>East of England</v>
      </c>
      <c r="C37" s="66" t="s">
        <v>42</v>
      </c>
      <c r="D37" s="6" t="str">
        <f>VLOOKUP(C37,'Organisation names'!$B$4:$D$130,2,FALSE)</f>
        <v>Cambridge University Hospitals NHS Foundation Trust</v>
      </c>
      <c r="E37" s="67">
        <v>24</v>
      </c>
      <c r="F37" s="58">
        <v>0.58333331346511841</v>
      </c>
      <c r="G37" s="47">
        <v>26</v>
      </c>
      <c r="H37" s="44">
        <v>0.115384615957737</v>
      </c>
    </row>
    <row r="38" spans="1:8" s="6" customFormat="1" x14ac:dyDescent="0.25">
      <c r="A38" s="6" t="s">
        <v>392</v>
      </c>
      <c r="B38" s="6" t="str">
        <f>VLOOKUP(C38,'Organisation names'!$B$4:$D$130,3,FALSE)</f>
        <v>Somerset, Wiltshire, Avon and Gloucestershire</v>
      </c>
      <c r="C38" s="66" t="s">
        <v>43</v>
      </c>
      <c r="D38" s="6" t="str">
        <f>VLOOKUP(C38,'Organisation names'!$B$4:$D$130,2,FALSE)</f>
        <v>Somerset NHS Foundation Trust</v>
      </c>
      <c r="E38" s="67">
        <v>52</v>
      </c>
      <c r="F38" s="58">
        <v>0.61538463830947876</v>
      </c>
      <c r="G38" s="47">
        <v>36</v>
      </c>
      <c r="H38" s="44">
        <v>0.25</v>
      </c>
    </row>
    <row r="39" spans="1:8" s="6" customFormat="1" x14ac:dyDescent="0.25">
      <c r="A39" s="6" t="s">
        <v>392</v>
      </c>
      <c r="B39" s="6" t="str">
        <f>VLOOKUP(C39,'Organisation names'!$B$4:$D$130,3,FALSE)</f>
        <v>Peninsula</v>
      </c>
      <c r="C39" s="66" t="s">
        <v>44</v>
      </c>
      <c r="D39" s="6" t="str">
        <f>VLOOKUP(C39,'Organisation names'!$B$4:$D$130,2,FALSE)</f>
        <v>Royal Devon University Healthcare NHS Foundation Trust</v>
      </c>
      <c r="E39" s="67">
        <v>43</v>
      </c>
      <c r="F39" s="58">
        <v>0.69767439365386963</v>
      </c>
      <c r="G39" s="47">
        <v>44</v>
      </c>
      <c r="H39" s="44">
        <v>0.11363636702299119</v>
      </c>
    </row>
    <row r="40" spans="1:8" s="6" customFormat="1" x14ac:dyDescent="0.25">
      <c r="A40" s="6" t="s">
        <v>392</v>
      </c>
      <c r="B40" s="6" t="str">
        <f>VLOOKUP(C40,'Organisation names'!$B$4:$D$130,3,FALSE)</f>
        <v>Wessex</v>
      </c>
      <c r="C40" s="66" t="s">
        <v>45</v>
      </c>
      <c r="D40" s="6" t="str">
        <f>VLOOKUP(C40,'Organisation names'!$B$4:$D$130,2,FALSE)</f>
        <v>University Hospital Southampton NHS Foundation Trust</v>
      </c>
      <c r="E40" s="67">
        <v>39</v>
      </c>
      <c r="F40" s="58">
        <v>0.5128205418586731</v>
      </c>
      <c r="G40" s="47">
        <v>48</v>
      </c>
      <c r="H40" s="44">
        <v>0.125</v>
      </c>
    </row>
    <row r="41" spans="1:8" s="6" customFormat="1" x14ac:dyDescent="0.25">
      <c r="A41" s="6" t="s">
        <v>392</v>
      </c>
      <c r="B41" s="6" t="str">
        <f>VLOOKUP(C41,'Organisation names'!$B$4:$D$130,3,FALSE)</f>
        <v>South Yorkshire and Bassetlaw</v>
      </c>
      <c r="C41" s="66" t="s">
        <v>46</v>
      </c>
      <c r="D41" s="6" t="str">
        <f>VLOOKUP(C41,'Organisation names'!$B$4:$D$130,2,FALSE)</f>
        <v>Sheffield Teaching Hospitals NHS Foundation Trust</v>
      </c>
      <c r="E41" s="67">
        <v>99</v>
      </c>
      <c r="F41" s="58">
        <v>0.56565654277801514</v>
      </c>
      <c r="G41" s="47">
        <v>73</v>
      </c>
      <c r="H41" s="44">
        <v>0.17808219790458679</v>
      </c>
    </row>
    <row r="42" spans="1:8" s="6" customFormat="1" x14ac:dyDescent="0.25">
      <c r="A42" s="6" t="s">
        <v>392</v>
      </c>
      <c r="B42" s="6" t="str">
        <f>VLOOKUP(C42,'Organisation names'!$B$4:$D$130,3,FALSE)</f>
        <v>Wessex</v>
      </c>
      <c r="C42" s="66" t="s">
        <v>47</v>
      </c>
      <c r="D42" s="6" t="str">
        <f>VLOOKUP(C42,'Organisation names'!$B$4:$D$130,2,FALSE)</f>
        <v>Portsmouth Hospitals University NHS Trust</v>
      </c>
      <c r="E42" s="67">
        <v>47</v>
      </c>
      <c r="F42" s="58">
        <v>0.44680851697921747</v>
      </c>
      <c r="G42" s="47">
        <v>32</v>
      </c>
      <c r="H42" s="44">
        <v>0.21875</v>
      </c>
    </row>
    <row r="43" spans="1:8" s="6" customFormat="1" x14ac:dyDescent="0.25">
      <c r="A43" s="6" t="s">
        <v>392</v>
      </c>
      <c r="B43" s="6" t="str">
        <f>VLOOKUP(C43,'Organisation names'!$B$4:$D$130,3,FALSE)</f>
        <v>Thames Valley</v>
      </c>
      <c r="C43" s="66" t="s">
        <v>48</v>
      </c>
      <c r="D43" s="6" t="str">
        <f>VLOOKUP(C43,'Organisation names'!$B$4:$D$130,2,FALSE)</f>
        <v>Royal Berkshire NHS Foundation Trust</v>
      </c>
      <c r="E43" s="67">
        <v>31</v>
      </c>
      <c r="F43" s="58">
        <v>0.5161290168762207</v>
      </c>
      <c r="G43" s="47">
        <v>16</v>
      </c>
      <c r="H43" s="44">
        <v>0.1875</v>
      </c>
    </row>
    <row r="44" spans="1:8" s="6" customFormat="1" x14ac:dyDescent="0.25">
      <c r="A44" s="6" t="s">
        <v>392</v>
      </c>
      <c r="B44" s="6" t="str">
        <f>VLOOKUP(C44,'Organisation names'!$B$4:$D$130,3,FALSE)</f>
        <v>South East London</v>
      </c>
      <c r="C44" s="66" t="s">
        <v>49</v>
      </c>
      <c r="D44" s="6" t="str">
        <f>VLOOKUP(C44,'Organisation names'!$B$4:$D$130,2,FALSE)</f>
        <v>Guy's and St Thomas' NHS Foundation Trust</v>
      </c>
      <c r="E44" s="67">
        <v>25</v>
      </c>
      <c r="F44" s="58">
        <v>0.43999999761581421</v>
      </c>
      <c r="G44" s="47">
        <v>79</v>
      </c>
      <c r="H44" s="44">
        <v>0.22784809768199921</v>
      </c>
    </row>
    <row r="45" spans="1:8" s="6" customFormat="1" x14ac:dyDescent="0.25">
      <c r="A45" s="6" t="s">
        <v>392</v>
      </c>
      <c r="B45" s="6" t="str">
        <f>VLOOKUP(C45,'Organisation names'!$B$4:$D$130,3,FALSE)</f>
        <v>RM Partners</v>
      </c>
      <c r="C45" s="66" t="s">
        <v>52</v>
      </c>
      <c r="D45" s="6" t="str">
        <f>VLOOKUP(C45,'Organisation names'!$B$4:$D$130,2,FALSE)</f>
        <v>St George's University Hospitals NHS Foundation Trust</v>
      </c>
      <c r="E45" s="67">
        <v>27</v>
      </c>
      <c r="F45" s="58">
        <v>0.59259259700775146</v>
      </c>
      <c r="G45" s="47">
        <v>18</v>
      </c>
      <c r="H45" s="44">
        <v>0.27777779102325439</v>
      </c>
    </row>
    <row r="46" spans="1:8" s="6" customFormat="1" x14ac:dyDescent="0.25">
      <c r="A46" s="6" t="s">
        <v>392</v>
      </c>
      <c r="B46" s="6" t="str">
        <f>VLOOKUP(C46,'Organisation names'!$B$4:$D$130,3,FALSE)</f>
        <v>West Midlands</v>
      </c>
      <c r="C46" s="66" t="s">
        <v>53</v>
      </c>
      <c r="D46" s="6" t="str">
        <f>VLOOKUP(C46,'Organisation names'!$B$4:$D$130,2,FALSE)</f>
        <v>South Warwickshire University NHS Foundation Trust</v>
      </c>
      <c r="E46" s="67">
        <v>12</v>
      </c>
      <c r="F46" s="58">
        <v>0.58333331346511841</v>
      </c>
      <c r="G46" s="68" t="s">
        <v>124</v>
      </c>
      <c r="H46" s="60" t="s">
        <v>124</v>
      </c>
    </row>
    <row r="47" spans="1:8" s="6" customFormat="1" x14ac:dyDescent="0.25">
      <c r="A47" s="6" t="s">
        <v>392</v>
      </c>
      <c r="B47" s="6" t="str">
        <f>VLOOKUP(C47,'Organisation names'!$B$4:$D$130,3,FALSE)</f>
        <v>West Midlands</v>
      </c>
      <c r="C47" s="66" t="s">
        <v>54</v>
      </c>
      <c r="D47" s="6" t="str">
        <f>VLOOKUP(C47,'Organisation names'!$B$4:$D$130,2,FALSE)</f>
        <v>University Hospitals Of North Midlands NHS Trust</v>
      </c>
      <c r="E47" s="67">
        <v>72</v>
      </c>
      <c r="F47" s="58">
        <v>0.5</v>
      </c>
      <c r="G47" s="47">
        <v>71</v>
      </c>
      <c r="H47" s="44">
        <v>0.1971831023693085</v>
      </c>
    </row>
    <row r="48" spans="1:8" s="6" customFormat="1" x14ac:dyDescent="0.25">
      <c r="A48" s="6" t="s">
        <v>392</v>
      </c>
      <c r="B48" s="6" t="str">
        <f>VLOOKUP(C48,'Organisation names'!$B$4:$D$130,3,FALSE)</f>
        <v>Humber and North Yorkshire</v>
      </c>
      <c r="C48" s="66" t="s">
        <v>55</v>
      </c>
      <c r="D48" s="6" t="str">
        <f>VLOOKUP(C48,'Organisation names'!$B$4:$D$130,2,FALSE)</f>
        <v>Northern Lincolnshire and Goole NHS Foundation Trust</v>
      </c>
      <c r="E48" s="67">
        <v>11</v>
      </c>
      <c r="F48" s="58">
        <v>0.36363637447357178</v>
      </c>
      <c r="G48" s="47">
        <v>18</v>
      </c>
      <c r="H48" s="44">
        <v>0.1666666716337204</v>
      </c>
    </row>
    <row r="49" spans="1:8" s="6" customFormat="1" x14ac:dyDescent="0.25">
      <c r="A49" s="6" t="s">
        <v>392</v>
      </c>
      <c r="B49" s="6" t="str">
        <f>VLOOKUP(C49,'Organisation names'!$B$4:$D$130,3,FALSE)</f>
        <v>Peninsula</v>
      </c>
      <c r="C49" s="66" t="s">
        <v>60</v>
      </c>
      <c r="D49" s="6" t="str">
        <f>VLOOKUP(C49,'Organisation names'!$B$4:$D$130,2,FALSE)</f>
        <v>University Hospitals Plymouth NHS Trust</v>
      </c>
      <c r="E49" s="67">
        <v>29</v>
      </c>
      <c r="F49" s="58">
        <v>0.75862067937850952</v>
      </c>
      <c r="G49" s="47">
        <v>32</v>
      </c>
      <c r="H49" s="44">
        <v>0.25</v>
      </c>
    </row>
    <row r="50" spans="1:8" s="6" customFormat="1" x14ac:dyDescent="0.25">
      <c r="A50" s="6" t="s">
        <v>392</v>
      </c>
      <c r="B50" s="6" t="str">
        <f>VLOOKUP(C50,'Organisation names'!$B$4:$D$130,3,FALSE)</f>
        <v>West Midlands</v>
      </c>
      <c r="C50" s="66" t="s">
        <v>61</v>
      </c>
      <c r="D50" s="6" t="str">
        <f>VLOOKUP(C50,'Organisation names'!$B$4:$D$130,2,FALSE)</f>
        <v>University Hospitals Coventry and Warwickshire NHS Trust</v>
      </c>
      <c r="E50" s="67">
        <v>40</v>
      </c>
      <c r="F50" s="58">
        <v>0.64999997615814209</v>
      </c>
      <c r="G50" s="47">
        <v>31</v>
      </c>
      <c r="H50" s="44">
        <v>0.1290322542190552</v>
      </c>
    </row>
    <row r="51" spans="1:8" s="6" customFormat="1" x14ac:dyDescent="0.25">
      <c r="A51" s="6" t="s">
        <v>392</v>
      </c>
      <c r="B51" s="6" t="str">
        <f>VLOOKUP(C51,'Organisation names'!$B$4:$D$130,3,FALSE)</f>
        <v>North Central London</v>
      </c>
      <c r="C51" s="66" t="s">
        <v>62</v>
      </c>
      <c r="D51" s="6" t="str">
        <f>VLOOKUP(C51,'Organisation names'!$B$4:$D$130,2,FALSE)</f>
        <v>Whittington Health NHS Trust</v>
      </c>
      <c r="E51" s="67">
        <v>11</v>
      </c>
      <c r="F51" s="58">
        <v>0.63636362552642822</v>
      </c>
      <c r="G51" s="68" t="s">
        <v>124</v>
      </c>
      <c r="H51" s="60" t="s">
        <v>124</v>
      </c>
    </row>
    <row r="52" spans="1:8" s="6" customFormat="1" x14ac:dyDescent="0.25">
      <c r="A52" s="6" t="s">
        <v>392</v>
      </c>
      <c r="B52" s="6" t="str">
        <f>VLOOKUP(C52,'Organisation names'!$B$4:$D$130,3,FALSE)</f>
        <v>West Midlands</v>
      </c>
      <c r="C52" s="66" t="s">
        <v>63</v>
      </c>
      <c r="D52" s="6" t="str">
        <f>VLOOKUP(C52,'Organisation names'!$B$4:$D$130,2,FALSE)</f>
        <v>The Royal Wolverhampton NHS Trust</v>
      </c>
      <c r="E52" s="67">
        <v>46</v>
      </c>
      <c r="F52" s="58">
        <v>0.6086956262588501</v>
      </c>
      <c r="G52" s="47">
        <v>28</v>
      </c>
      <c r="H52" s="44">
        <v>0.2142857164144516</v>
      </c>
    </row>
    <row r="53" spans="1:8" s="6" customFormat="1" x14ac:dyDescent="0.25">
      <c r="A53" s="6" t="s">
        <v>392</v>
      </c>
      <c r="B53" s="6" t="str">
        <f>VLOOKUP(C53,'Organisation names'!$B$4:$D$130,3,FALSE)</f>
        <v>West Midlands</v>
      </c>
      <c r="C53" s="66" t="s">
        <v>65</v>
      </c>
      <c r="D53" s="6" t="str">
        <f>VLOOKUP(C53,'Organisation names'!$B$4:$D$130,2,FALSE)</f>
        <v>George Eliot Hospital NHS Trust</v>
      </c>
      <c r="E53" s="67">
        <v>20</v>
      </c>
      <c r="F53" s="58">
        <v>0.55000001192092896</v>
      </c>
      <c r="G53" s="47">
        <v>21</v>
      </c>
      <c r="H53" s="44">
        <v>0.1428571492433548</v>
      </c>
    </row>
    <row r="54" spans="1:8" s="6" customFormat="1" x14ac:dyDescent="0.25">
      <c r="A54" s="6" t="s">
        <v>392</v>
      </c>
      <c r="B54" s="6" t="str">
        <f>VLOOKUP(C54,'Organisation names'!$B$4:$D$130,3,FALSE)</f>
        <v>East of England</v>
      </c>
      <c r="C54" s="66" t="s">
        <v>66</v>
      </c>
      <c r="D54" s="6" t="str">
        <f>VLOOKUP(C54,'Organisation names'!$B$4:$D$130,2,FALSE)</f>
        <v>Norfolk and Norwich University Hospitals NHS Foundation Trust</v>
      </c>
      <c r="E54" s="67">
        <v>61</v>
      </c>
      <c r="F54" s="58">
        <v>0.44262295961379999</v>
      </c>
      <c r="G54" s="47">
        <v>60</v>
      </c>
      <c r="H54" s="44">
        <v>0.15000000596046451</v>
      </c>
    </row>
    <row r="55" spans="1:8" s="6" customFormat="1" x14ac:dyDescent="0.25">
      <c r="A55" s="6" t="s">
        <v>392</v>
      </c>
      <c r="B55" s="6" t="str">
        <f>VLOOKUP(C55,'Organisation names'!$B$4:$D$130,3,FALSE)</f>
        <v>Thames Valley</v>
      </c>
      <c r="C55" s="66" t="s">
        <v>70</v>
      </c>
      <c r="D55" s="6" t="str">
        <f>VLOOKUP(C55,'Organisation names'!$B$4:$D$130,2,FALSE)</f>
        <v>Great Western Hospitals NHS Foundation Trust</v>
      </c>
      <c r="E55" s="67">
        <v>26</v>
      </c>
      <c r="F55" s="58">
        <v>0.6538461446762085</v>
      </c>
      <c r="G55" s="47">
        <v>31</v>
      </c>
      <c r="H55" s="44">
        <v>0.19354838132858279</v>
      </c>
    </row>
    <row r="56" spans="1:8" s="6" customFormat="1" x14ac:dyDescent="0.25">
      <c r="A56" s="6" t="s">
        <v>392</v>
      </c>
      <c r="B56" s="6" t="str">
        <f>VLOOKUP(C56,'Organisation names'!$B$4:$D$130,3,FALSE)</f>
        <v>Wessex</v>
      </c>
      <c r="C56" s="66" t="s">
        <v>71</v>
      </c>
      <c r="D56" s="6" t="str">
        <f>VLOOKUP(C56,'Organisation names'!$B$4:$D$130,2,FALSE)</f>
        <v>Hampshire Hospitals NHS Foundation Trust</v>
      </c>
      <c r="E56" s="67">
        <v>34</v>
      </c>
      <c r="F56" s="58">
        <v>0.44117647409439092</v>
      </c>
      <c r="G56" s="47">
        <v>33</v>
      </c>
      <c r="H56" s="44">
        <v>9.0909093618392944E-2</v>
      </c>
    </row>
    <row r="57" spans="1:8" s="6" customFormat="1" x14ac:dyDescent="0.25">
      <c r="A57" s="6" t="s">
        <v>392</v>
      </c>
      <c r="B57" s="6" t="str">
        <f>VLOOKUP(C57,'Organisation names'!$B$4:$D$130,3,FALSE)</f>
        <v>Kent and Medway</v>
      </c>
      <c r="C57" s="66" t="s">
        <v>72</v>
      </c>
      <c r="D57" s="6" t="str">
        <f>VLOOKUP(C57,'Organisation names'!$B$4:$D$130,2,FALSE)</f>
        <v>Dartford and Gravesham NHS Trust</v>
      </c>
      <c r="E57" s="68" t="s">
        <v>124</v>
      </c>
      <c r="F57" s="59" t="s">
        <v>124</v>
      </c>
      <c r="G57" s="47">
        <v>10</v>
      </c>
      <c r="H57" s="44">
        <v>0.5</v>
      </c>
    </row>
    <row r="58" spans="1:8" s="6" customFormat="1" x14ac:dyDescent="0.25">
      <c r="A58" s="6" t="s">
        <v>392</v>
      </c>
      <c r="B58" s="6" t="str">
        <f>VLOOKUP(C58,'Organisation names'!$B$4:$D$130,3,FALSE)</f>
        <v>West Midlands</v>
      </c>
      <c r="C58" s="66" t="s">
        <v>73</v>
      </c>
      <c r="D58" s="6" t="str">
        <f>VLOOKUP(C58,'Organisation names'!$B$4:$D$130,2,FALSE)</f>
        <v>The Dudley Group NHS Foundation Trust</v>
      </c>
      <c r="E58" s="67">
        <v>26</v>
      </c>
      <c r="F58" s="58">
        <v>0.53846156597137451</v>
      </c>
      <c r="G58" s="47">
        <v>15</v>
      </c>
      <c r="H58" s="44">
        <v>0.13333334028720861</v>
      </c>
    </row>
    <row r="59" spans="1:8" s="6" customFormat="1" x14ac:dyDescent="0.25">
      <c r="A59" s="6" t="s">
        <v>392</v>
      </c>
      <c r="B59" s="6" t="str">
        <f>VLOOKUP(C59,'Organisation names'!$B$4:$D$130,3,FALSE)</f>
        <v>East Midlands</v>
      </c>
      <c r="C59" s="66" t="s">
        <v>75</v>
      </c>
      <c r="D59" s="6" t="str">
        <f>VLOOKUP(C59,'Organisation names'!$B$4:$D$130,2,FALSE)</f>
        <v>Kettering General Hospital NHS Foundation Trust</v>
      </c>
      <c r="E59" s="67">
        <v>17</v>
      </c>
      <c r="F59" s="58">
        <v>0.70588237047195435</v>
      </c>
      <c r="G59" s="47">
        <v>13</v>
      </c>
      <c r="H59" s="44">
        <v>0.15384615957736969</v>
      </c>
    </row>
    <row r="60" spans="1:8" s="6" customFormat="1" x14ac:dyDescent="0.25">
      <c r="A60" s="6" t="s">
        <v>392</v>
      </c>
      <c r="B60" s="6" t="str">
        <f>VLOOKUP(C60,'Organisation names'!$B$4:$D$130,3,FALSE)</f>
        <v>East Midlands</v>
      </c>
      <c r="C60" s="66" t="s">
        <v>76</v>
      </c>
      <c r="D60" s="6" t="str">
        <f>VLOOKUP(C60,'Organisation names'!$B$4:$D$130,2,FALSE)</f>
        <v>Northampton General Hospital NHS Trust</v>
      </c>
      <c r="E60" s="67">
        <v>14</v>
      </c>
      <c r="F60" s="58">
        <v>0.5</v>
      </c>
      <c r="G60" s="47">
        <v>15</v>
      </c>
      <c r="H60" s="44">
        <v>0.26666668057441711</v>
      </c>
    </row>
    <row r="61" spans="1:8" s="6" customFormat="1" x14ac:dyDescent="0.25">
      <c r="A61" s="6" t="s">
        <v>392</v>
      </c>
      <c r="B61" s="6" t="str">
        <f>VLOOKUP(C61,'Organisation names'!$B$4:$D$130,3,FALSE)</f>
        <v>Somerset, Wiltshire, Avon and Gloucestershire</v>
      </c>
      <c r="C61" s="66" t="s">
        <v>77</v>
      </c>
      <c r="D61" s="6" t="str">
        <f>VLOOKUP(C61,'Organisation names'!$B$4:$D$130,2,FALSE)</f>
        <v>Salisbury NHS Foundation Trust</v>
      </c>
      <c r="E61" s="67">
        <v>19</v>
      </c>
      <c r="F61" s="58">
        <v>0.31578946113586431</v>
      </c>
      <c r="G61" s="47">
        <v>14</v>
      </c>
      <c r="H61" s="44">
        <v>0.28571429848670959</v>
      </c>
    </row>
    <row r="62" spans="1:8" s="6" customFormat="1" x14ac:dyDescent="0.25">
      <c r="A62" s="6" t="s">
        <v>392</v>
      </c>
      <c r="B62" s="6" t="str">
        <f>VLOOKUP(C62,'Organisation names'!$B$4:$D$130,3,FALSE)</f>
        <v>Kent and Medway</v>
      </c>
      <c r="C62" s="66" t="s">
        <v>79</v>
      </c>
      <c r="D62" s="6" t="str">
        <f>VLOOKUP(C62,'Organisation names'!$B$4:$D$130,2,FALSE)</f>
        <v>Medway NHS Foundation Trust</v>
      </c>
      <c r="E62" s="68" t="s">
        <v>124</v>
      </c>
      <c r="F62" s="59" t="s">
        <v>124</v>
      </c>
      <c r="G62" s="68" t="s">
        <v>124</v>
      </c>
      <c r="H62" s="60" t="s">
        <v>124</v>
      </c>
    </row>
    <row r="63" spans="1:8" s="6" customFormat="1" x14ac:dyDescent="0.25">
      <c r="A63" s="6" t="s">
        <v>392</v>
      </c>
      <c r="B63" s="6" t="str">
        <f>VLOOKUP(C63,'Organisation names'!$B$4:$D$130,3,FALSE)</f>
        <v>RM Partners</v>
      </c>
      <c r="C63" s="66" t="s">
        <v>80</v>
      </c>
      <c r="D63" s="6" t="str">
        <f>VLOOKUP(C63,'Organisation names'!$B$4:$D$130,2,FALSE)</f>
        <v>The Royal Marsden NHS Foundation Trust</v>
      </c>
      <c r="E63" s="67">
        <v>89</v>
      </c>
      <c r="F63" s="58">
        <v>0.68539327383041382</v>
      </c>
      <c r="G63" s="47">
        <v>56</v>
      </c>
      <c r="H63" s="44">
        <v>0.1071428582072258</v>
      </c>
    </row>
    <row r="64" spans="1:8" s="6" customFormat="1" x14ac:dyDescent="0.25">
      <c r="A64" s="6" t="s">
        <v>392</v>
      </c>
      <c r="B64" s="6" t="str">
        <f>VLOOKUP(C64,'Organisation names'!$B$4:$D$130,3,FALSE)</f>
        <v>East of England</v>
      </c>
      <c r="C64" s="66" t="s">
        <v>82</v>
      </c>
      <c r="D64" s="6" t="str">
        <f>VLOOKUP(C64,'Organisation names'!$B$4:$D$130,2,FALSE)</f>
        <v>The Princess Alexandra Hospital NHS Trust</v>
      </c>
      <c r="E64" s="67">
        <v>24</v>
      </c>
      <c r="F64" s="58">
        <v>0.4583333432674408</v>
      </c>
      <c r="G64" s="47">
        <v>11</v>
      </c>
      <c r="H64" s="44">
        <v>0.27272728085517878</v>
      </c>
    </row>
    <row r="65" spans="1:8" s="6" customFormat="1" x14ac:dyDescent="0.25">
      <c r="A65" s="6" t="s">
        <v>392</v>
      </c>
      <c r="B65" s="6" t="str">
        <f>VLOOKUP(C65,'Organisation names'!$B$4:$D$130,3,FALSE)</f>
        <v>Northern</v>
      </c>
      <c r="C65" s="66" t="s">
        <v>84</v>
      </c>
      <c r="D65" s="6" t="str">
        <f>VLOOKUP(C65,'Organisation names'!$B$4:$D$130,2,FALSE)</f>
        <v>Gateshead Health NHS Foundation Trust</v>
      </c>
      <c r="E65" s="67">
        <v>18</v>
      </c>
      <c r="F65" s="58">
        <v>0.55555558204650879</v>
      </c>
      <c r="G65" s="47">
        <v>13</v>
      </c>
      <c r="H65" s="44">
        <v>0.15384615957736969</v>
      </c>
    </row>
    <row r="66" spans="1:8" s="6" customFormat="1" x14ac:dyDescent="0.25">
      <c r="A66" s="6" t="s">
        <v>392</v>
      </c>
      <c r="B66" s="6" t="str">
        <f>VLOOKUP(C66,'Organisation names'!$B$4:$D$130,3,FALSE)</f>
        <v>West Yorkshire and Harrogate</v>
      </c>
      <c r="C66" s="66" t="s">
        <v>85</v>
      </c>
      <c r="D66" s="6" t="str">
        <f>VLOOKUP(C66,'Organisation names'!$B$4:$D$130,2,FALSE)</f>
        <v>Leeds Teaching Hospitals NHS Trust</v>
      </c>
      <c r="E66" s="67">
        <v>65</v>
      </c>
      <c r="F66" s="58">
        <v>0.63076925277709961</v>
      </c>
      <c r="G66" s="47">
        <v>64</v>
      </c>
      <c r="H66" s="44">
        <v>0.125</v>
      </c>
    </row>
    <row r="67" spans="1:8" s="6" customFormat="1" x14ac:dyDescent="0.25">
      <c r="A67" s="6" t="s">
        <v>392</v>
      </c>
      <c r="B67" s="6" t="str">
        <f>VLOOKUP(C67,'Organisation names'!$B$4:$D$130,3,FALSE)</f>
        <v>West Midlands</v>
      </c>
      <c r="C67" s="66" t="s">
        <v>87</v>
      </c>
      <c r="D67" s="6" t="str">
        <f>VLOOKUP(C67,'Organisation names'!$B$4:$D$130,2,FALSE)</f>
        <v>University Hospitals Birmingham NHS Foundation Trust</v>
      </c>
      <c r="E67" s="67">
        <v>93</v>
      </c>
      <c r="F67" s="58">
        <v>0.5161290168762207</v>
      </c>
      <c r="G67" s="47">
        <v>87</v>
      </c>
      <c r="H67" s="44">
        <v>0.22988505661487579</v>
      </c>
    </row>
    <row r="68" spans="1:8" s="6" customFormat="1" x14ac:dyDescent="0.25">
      <c r="A68" s="6" t="s">
        <v>392</v>
      </c>
      <c r="B68" s="6" t="str">
        <f>VLOOKUP(C68,'Organisation names'!$B$4:$D$130,3,FALSE)</f>
        <v>North Central London</v>
      </c>
      <c r="C68" s="66" t="s">
        <v>88</v>
      </c>
      <c r="D68" s="6" t="str">
        <f>VLOOKUP(C68,'Organisation names'!$B$4:$D$130,2,FALSE)</f>
        <v>University College London Hospitals NHS Foundation Trust</v>
      </c>
      <c r="E68" s="68" t="s">
        <v>124</v>
      </c>
      <c r="F68" s="59" t="s">
        <v>124</v>
      </c>
      <c r="G68" s="68" t="s">
        <v>124</v>
      </c>
      <c r="H68" s="60" t="s">
        <v>124</v>
      </c>
    </row>
    <row r="69" spans="1:8" s="6" customFormat="1" x14ac:dyDescent="0.25">
      <c r="A69" s="6" t="s">
        <v>392</v>
      </c>
      <c r="B69" s="6" t="str">
        <f>VLOOKUP(C69,'Organisation names'!$B$4:$D$130,3,FALSE)</f>
        <v>Northern</v>
      </c>
      <c r="C69" s="66" t="s">
        <v>89</v>
      </c>
      <c r="D69" s="6" t="str">
        <f>VLOOKUP(C69,'Organisation names'!$B$4:$D$130,2,FALSE)</f>
        <v>The Newcastle Upon Tyne Hospitals NHS Foundation Trust</v>
      </c>
      <c r="E69" s="67">
        <v>78</v>
      </c>
      <c r="F69" s="58">
        <v>0.69230771064758301</v>
      </c>
      <c r="G69" s="47">
        <v>71</v>
      </c>
      <c r="H69" s="44">
        <v>0.1549295783042908</v>
      </c>
    </row>
    <row r="70" spans="1:8" s="6" customFormat="1" x14ac:dyDescent="0.25">
      <c r="A70" s="6" t="s">
        <v>392</v>
      </c>
      <c r="B70" s="6" t="str">
        <f>VLOOKUP(C70,'Organisation names'!$B$4:$D$130,3,FALSE)</f>
        <v>Somerset, Wiltshire, Avon and Gloucestershire</v>
      </c>
      <c r="C70" s="66" t="s">
        <v>90</v>
      </c>
      <c r="D70" s="6" t="str">
        <f>VLOOKUP(C70,'Organisation names'!$B$4:$D$130,2,FALSE)</f>
        <v>Gloucestershire Hospitals NHS Foundation Trust</v>
      </c>
      <c r="E70" s="67">
        <v>20</v>
      </c>
      <c r="F70" s="58">
        <v>0.60000002384185791</v>
      </c>
      <c r="G70" s="47">
        <v>15</v>
      </c>
      <c r="H70" s="44">
        <v>0</v>
      </c>
    </row>
    <row r="71" spans="1:8" s="6" customFormat="1" x14ac:dyDescent="0.25">
      <c r="A71" s="6" t="s">
        <v>392</v>
      </c>
      <c r="B71" s="6" t="str">
        <f>VLOOKUP(C71,'Organisation names'!$B$4:$D$130,3,FALSE)</f>
        <v>Northern</v>
      </c>
      <c r="C71" s="66" t="s">
        <v>91</v>
      </c>
      <c r="D71" s="6" t="str">
        <f>VLOOKUP(C71,'Organisation names'!$B$4:$D$130,2,FALSE)</f>
        <v>Northumbria Healthcare NHS Foundation Trust</v>
      </c>
      <c r="E71" s="67">
        <v>24</v>
      </c>
      <c r="F71" s="58">
        <v>0.625</v>
      </c>
      <c r="G71" s="47">
        <v>33</v>
      </c>
      <c r="H71" s="44">
        <v>0.24242424964904791</v>
      </c>
    </row>
    <row r="72" spans="1:8" s="6" customFormat="1" x14ac:dyDescent="0.25">
      <c r="A72" s="6" t="s">
        <v>392</v>
      </c>
      <c r="B72" s="6" t="str">
        <f>VLOOKUP(C72,'Organisation names'!$B$4:$D$130,3,FALSE)</f>
        <v>East Midlands</v>
      </c>
      <c r="C72" s="66" t="s">
        <v>92</v>
      </c>
      <c r="D72" s="6" t="str">
        <f>VLOOKUP(C72,'Organisation names'!$B$4:$D$130,2,FALSE)</f>
        <v>University Hospitals Of Derby and Burton NHS Foundation Trust</v>
      </c>
      <c r="E72" s="67">
        <v>57</v>
      </c>
      <c r="F72" s="58">
        <v>0.70175439119338989</v>
      </c>
      <c r="G72" s="47">
        <v>51</v>
      </c>
      <c r="H72" s="44">
        <v>9.8039217293262482E-2</v>
      </c>
    </row>
    <row r="73" spans="1:8" s="6" customFormat="1" x14ac:dyDescent="0.25">
      <c r="A73" s="6" t="s">
        <v>392</v>
      </c>
      <c r="B73" s="6" t="str">
        <f>VLOOKUP(C73,'Organisation names'!$B$4:$D$130,3,FALSE)</f>
        <v>Thames Valley</v>
      </c>
      <c r="C73" s="66" t="s">
        <v>93</v>
      </c>
      <c r="D73" s="6" t="str">
        <f>VLOOKUP(C73,'Organisation names'!$B$4:$D$130,2,FALSE)</f>
        <v>Oxford University Hospitals NHS Foundation Trust</v>
      </c>
      <c r="E73" s="67">
        <v>54</v>
      </c>
      <c r="F73" s="58">
        <v>0.62962961196899414</v>
      </c>
      <c r="G73" s="47">
        <v>39</v>
      </c>
      <c r="H73" s="44">
        <v>0.23076923191547391</v>
      </c>
    </row>
    <row r="74" spans="1:8" s="6" customFormat="1" x14ac:dyDescent="0.25">
      <c r="A74" s="6" t="s">
        <v>392</v>
      </c>
      <c r="B74" s="6" t="str">
        <f>VLOOKUP(C74,'Organisation names'!$B$4:$D$130,3,FALSE)</f>
        <v>Northern</v>
      </c>
      <c r="C74" s="66" t="s">
        <v>96</v>
      </c>
      <c r="D74" s="6" t="str">
        <f>VLOOKUP(C74,'Organisation names'!$B$4:$D$130,2,FALSE)</f>
        <v>South Tees Hospitals NHS Foundation Trust</v>
      </c>
      <c r="E74" s="67">
        <v>67</v>
      </c>
      <c r="F74" s="58">
        <v>0.5223880410194397</v>
      </c>
      <c r="G74" s="47">
        <v>35</v>
      </c>
      <c r="H74" s="44">
        <v>0.17142857611179349</v>
      </c>
    </row>
    <row r="75" spans="1:8" s="6" customFormat="1" x14ac:dyDescent="0.25">
      <c r="A75" s="6" t="s">
        <v>392</v>
      </c>
      <c r="B75" s="6" t="str">
        <f>VLOOKUP(C75,'Organisation names'!$B$4:$D$130,3,FALSE)</f>
        <v>Lancashire and South Cumbria</v>
      </c>
      <c r="C75" s="66" t="s">
        <v>97</v>
      </c>
      <c r="D75" s="6" t="str">
        <f>VLOOKUP(C75,'Organisation names'!$B$4:$D$130,2,FALSE)</f>
        <v>University Hospitals Of Morecambe Bay NHS Foundation Trust</v>
      </c>
      <c r="E75" s="67">
        <v>31</v>
      </c>
      <c r="F75" s="58">
        <v>0.45161288976669312</v>
      </c>
      <c r="G75" s="47">
        <v>32</v>
      </c>
      <c r="H75" s="44">
        <v>9.375E-2</v>
      </c>
    </row>
    <row r="76" spans="1:8" s="6" customFormat="1" x14ac:dyDescent="0.25">
      <c r="A76" s="6" t="s">
        <v>392</v>
      </c>
      <c r="B76" s="6" t="str">
        <f>VLOOKUP(C76,'Organisation names'!$B$4:$D$130,3,FALSE)</f>
        <v>Kent and Medway</v>
      </c>
      <c r="C76" s="66" t="s">
        <v>100</v>
      </c>
      <c r="D76" s="6" t="str">
        <f>VLOOKUP(C76,'Organisation names'!$B$4:$D$130,2,FALSE)</f>
        <v>East Kent Hospitals University NHS Foundation Trust</v>
      </c>
      <c r="E76" s="67">
        <v>40</v>
      </c>
      <c r="F76" s="58">
        <v>0.57499998807907104</v>
      </c>
      <c r="G76" s="47">
        <v>46</v>
      </c>
      <c r="H76" s="44">
        <v>0.1086956486105919</v>
      </c>
    </row>
    <row r="77" spans="1:8" s="6" customFormat="1" x14ac:dyDescent="0.25">
      <c r="A77" s="6" t="s">
        <v>392</v>
      </c>
      <c r="B77" s="6" t="str">
        <f>VLOOKUP(C77,'Organisation names'!$B$4:$D$130,3,FALSE)</f>
        <v>Humber and North Yorkshire</v>
      </c>
      <c r="C77" s="66" t="s">
        <v>102</v>
      </c>
      <c r="D77" s="6" t="str">
        <f>VLOOKUP(C77,'Organisation names'!$B$4:$D$130,2,FALSE)</f>
        <v>Hull University Teaching Hospitals NHS Trust</v>
      </c>
      <c r="E77" s="67">
        <v>66</v>
      </c>
      <c r="F77" s="58">
        <v>0.53030300140380859</v>
      </c>
      <c r="G77" s="47">
        <v>43</v>
      </c>
      <c r="H77" s="44">
        <v>0.18604651093482971</v>
      </c>
    </row>
    <row r="78" spans="1:8" s="6" customFormat="1" x14ac:dyDescent="0.25">
      <c r="A78" s="6" t="s">
        <v>392</v>
      </c>
      <c r="B78" s="6" t="str">
        <f>VLOOKUP(C78,'Organisation names'!$B$4:$D$130,3,FALSE)</f>
        <v>East Midlands</v>
      </c>
      <c r="C78" s="66" t="s">
        <v>103</v>
      </c>
      <c r="D78" s="6" t="str">
        <f>VLOOKUP(C78,'Organisation names'!$B$4:$D$130,2,FALSE)</f>
        <v>United Lincolnshire Teaching Hospitals NHS Trust</v>
      </c>
      <c r="E78" s="67">
        <v>46</v>
      </c>
      <c r="F78" s="58">
        <v>0.54347825050354004</v>
      </c>
      <c r="G78" s="47">
        <v>52</v>
      </c>
      <c r="H78" s="44">
        <v>0.1346153914928436</v>
      </c>
    </row>
    <row r="79" spans="1:8" s="6" customFormat="1" x14ac:dyDescent="0.25">
      <c r="A79" s="6" t="s">
        <v>392</v>
      </c>
      <c r="B79" s="6" t="str">
        <f>VLOOKUP(C79,'Organisation names'!$B$4:$D$130,3,FALSE)</f>
        <v>East Midlands</v>
      </c>
      <c r="C79" s="66" t="s">
        <v>104</v>
      </c>
      <c r="D79" s="6" t="str">
        <f>VLOOKUP(C79,'Organisation names'!$B$4:$D$130,2,FALSE)</f>
        <v>University Hospitals Of Leicester NHS Trust</v>
      </c>
      <c r="E79" s="67">
        <v>55</v>
      </c>
      <c r="F79" s="58">
        <v>0.63636362552642822</v>
      </c>
      <c r="G79" s="47">
        <v>51</v>
      </c>
      <c r="H79" s="44">
        <v>0.1372549086809158</v>
      </c>
    </row>
    <row r="80" spans="1:8" s="6" customFormat="1" x14ac:dyDescent="0.25">
      <c r="A80" s="6" t="s">
        <v>392</v>
      </c>
      <c r="B80" s="6" t="str">
        <f>VLOOKUP(C80,'Organisation names'!$B$4:$D$130,3,FALSE)</f>
        <v>Kent and Medway</v>
      </c>
      <c r="C80" s="66" t="s">
        <v>105</v>
      </c>
      <c r="D80" s="6" t="str">
        <f>VLOOKUP(C80,'Organisation names'!$B$4:$D$130,2,FALSE)</f>
        <v>Maidstone and Tunbridge Wells NHS Trust</v>
      </c>
      <c r="E80" s="67">
        <v>62</v>
      </c>
      <c r="F80" s="58">
        <v>0.64516127109527588</v>
      </c>
      <c r="G80" s="47">
        <v>45</v>
      </c>
      <c r="H80" s="44">
        <v>0.15555556118488309</v>
      </c>
    </row>
    <row r="81" spans="1:8" s="6" customFormat="1" x14ac:dyDescent="0.25">
      <c r="A81" s="6" t="s">
        <v>392</v>
      </c>
      <c r="B81" s="6" t="str">
        <f>VLOOKUP(C81,'Organisation names'!$B$4:$D$130,3,FALSE)</f>
        <v>East of England</v>
      </c>
      <c r="C81" s="66" t="s">
        <v>107</v>
      </c>
      <c r="D81" s="6" t="str">
        <f>VLOOKUP(C81,'Organisation names'!$B$4:$D$130,2,FALSE)</f>
        <v>East and North Hertfordshire NHS Trust</v>
      </c>
      <c r="E81" s="67">
        <v>60</v>
      </c>
      <c r="F81" s="58">
        <v>0.61666667461395264</v>
      </c>
      <c r="G81" s="47">
        <v>58</v>
      </c>
      <c r="H81" s="44">
        <v>8.6206898093223572E-2</v>
      </c>
    </row>
    <row r="82" spans="1:8" s="6" customFormat="1" x14ac:dyDescent="0.25">
      <c r="A82" s="6" t="s">
        <v>392</v>
      </c>
      <c r="B82" s="6" t="str">
        <f>VLOOKUP(C82,'Organisation names'!$B$4:$D$130,3,FALSE)</f>
        <v>West Midlands</v>
      </c>
      <c r="C82" s="66" t="s">
        <v>109</v>
      </c>
      <c r="D82" s="6" t="str">
        <f>VLOOKUP(C82,'Organisation names'!$B$4:$D$130,2,FALSE)</f>
        <v>Worcestershire Acute Hospitals NHS Trust</v>
      </c>
      <c r="E82" s="67">
        <v>58</v>
      </c>
      <c r="F82" s="58">
        <v>0.46551725268363953</v>
      </c>
      <c r="G82" s="47">
        <v>56</v>
      </c>
      <c r="H82" s="44">
        <v>0.2321428507566452</v>
      </c>
    </row>
    <row r="83" spans="1:8" s="6" customFormat="1" x14ac:dyDescent="0.25">
      <c r="A83" s="6" t="s">
        <v>392</v>
      </c>
      <c r="B83" s="6" t="str">
        <f>VLOOKUP(C83,'Organisation names'!$B$4:$D$130,3,FALSE)</f>
        <v>West Yorkshire and Harrogate</v>
      </c>
      <c r="C83" s="66" t="s">
        <v>111</v>
      </c>
      <c r="D83" s="6" t="str">
        <f>VLOOKUP(C83,'Organisation names'!$B$4:$D$130,2,FALSE)</f>
        <v>Calderdale and Huddersfield NHS Foundation Trust</v>
      </c>
      <c r="E83" s="67">
        <v>24</v>
      </c>
      <c r="F83" s="58">
        <v>0.375</v>
      </c>
      <c r="G83" s="47">
        <v>12</v>
      </c>
      <c r="H83" s="44">
        <v>0.25</v>
      </c>
    </row>
    <row r="84" spans="1:8" s="6" customFormat="1" x14ac:dyDescent="0.25">
      <c r="A84" s="6" t="s">
        <v>392</v>
      </c>
      <c r="B84" s="6" t="str">
        <f>VLOOKUP(C84,'Organisation names'!$B$4:$D$130,3,FALSE)</f>
        <v>East Midlands</v>
      </c>
      <c r="C84" s="66" t="s">
        <v>112</v>
      </c>
      <c r="D84" s="6" t="str">
        <f>VLOOKUP(C84,'Organisation names'!$B$4:$D$130,2,FALSE)</f>
        <v>Nottingham University Hospitals NHS Trust</v>
      </c>
      <c r="E84" s="67">
        <v>60</v>
      </c>
      <c r="F84" s="58">
        <v>0.46666666865348821</v>
      </c>
      <c r="G84" s="47">
        <v>42</v>
      </c>
      <c r="H84" s="44">
        <v>0.2380952388048172</v>
      </c>
    </row>
    <row r="85" spans="1:8" s="6" customFormat="1" x14ac:dyDescent="0.25">
      <c r="A85" s="6" t="s">
        <v>392</v>
      </c>
      <c r="B85" s="6" t="str">
        <f>VLOOKUP(C85,'Organisation names'!$B$4:$D$130,3,FALSE)</f>
        <v>Surrey and Sussex</v>
      </c>
      <c r="C85" s="66" t="s">
        <v>113</v>
      </c>
      <c r="D85" s="6" t="str">
        <f>VLOOKUP(C85,'Organisation names'!$B$4:$D$130,2,FALSE)</f>
        <v>East Sussex Healthcare NHS Trust</v>
      </c>
      <c r="E85" s="67">
        <v>26</v>
      </c>
      <c r="F85" s="58">
        <v>0.61538463830947876</v>
      </c>
      <c r="G85" s="47">
        <v>14</v>
      </c>
      <c r="H85" s="44">
        <v>0</v>
      </c>
    </row>
    <row r="86" spans="1:8" s="6" customFormat="1" x14ac:dyDescent="0.25">
      <c r="A86" s="6" t="s">
        <v>392</v>
      </c>
      <c r="B86" s="6" t="str">
        <f>VLOOKUP(C86,'Organisation names'!$B$4:$D$130,3,FALSE)</f>
        <v>West Yorkshire and Harrogate</v>
      </c>
      <c r="C86" s="66" t="s">
        <v>114</v>
      </c>
      <c r="D86" s="6" t="str">
        <f>VLOOKUP(C86,'Organisation names'!$B$4:$D$130,2,FALSE)</f>
        <v>Mid Yorkshire Teaching NHS Trust</v>
      </c>
      <c r="E86" s="67">
        <v>18</v>
      </c>
      <c r="F86" s="58">
        <v>0.66666668653488159</v>
      </c>
      <c r="G86" s="47">
        <v>24</v>
      </c>
      <c r="H86" s="44">
        <v>0.1666666716337204</v>
      </c>
    </row>
    <row r="87" spans="1:8" s="6" customFormat="1" x14ac:dyDescent="0.25">
      <c r="A87" s="6" t="s">
        <v>392</v>
      </c>
      <c r="B87" s="6" t="str">
        <f>VLOOKUP(C87,'Organisation names'!$B$4:$D$130,3,FALSE)</f>
        <v>Lancashire and South Cumbria</v>
      </c>
      <c r="C87" s="66" t="s">
        <v>116</v>
      </c>
      <c r="D87" s="6" t="str">
        <f>VLOOKUP(C87,'Organisation names'!$B$4:$D$130,2,FALSE)</f>
        <v>Blackpool Teaching Hospitals NHS Foundation Trust</v>
      </c>
      <c r="E87" s="67">
        <v>38</v>
      </c>
      <c r="F87" s="58">
        <v>0.76315790414810181</v>
      </c>
      <c r="G87" s="47">
        <v>33</v>
      </c>
      <c r="H87" s="44">
        <v>6.0606062412261963E-2</v>
      </c>
    </row>
    <row r="88" spans="1:8" s="6" customFormat="1" x14ac:dyDescent="0.25">
      <c r="A88" s="6" t="s">
        <v>392</v>
      </c>
      <c r="B88" s="6" t="str">
        <f>VLOOKUP(C88,'Organisation names'!$B$4:$D$130,3,FALSE)</f>
        <v>Lancashire and South Cumbria</v>
      </c>
      <c r="C88" s="66" t="s">
        <v>117</v>
      </c>
      <c r="D88" s="6" t="str">
        <f>VLOOKUP(C88,'Organisation names'!$B$4:$D$130,2,FALSE)</f>
        <v>Lancashire Teaching Hospitals NHS Foundation Trust</v>
      </c>
      <c r="E88" s="67">
        <v>44</v>
      </c>
      <c r="F88" s="58">
        <v>0.52272725105285645</v>
      </c>
      <c r="G88" s="47">
        <v>41</v>
      </c>
      <c r="H88" s="44">
        <v>0.1219512224197388</v>
      </c>
    </row>
    <row r="89" spans="1:8" s="6" customFormat="1" x14ac:dyDescent="0.25">
      <c r="A89" s="6" t="s">
        <v>392</v>
      </c>
      <c r="B89" s="6" t="str">
        <f>VLOOKUP(C89,'Organisation names'!$B$4:$D$130,3,FALSE)</f>
        <v>Northern</v>
      </c>
      <c r="C89" s="66" t="s">
        <v>118</v>
      </c>
      <c r="D89" s="6" t="str">
        <f>VLOOKUP(C89,'Organisation names'!$B$4:$D$130,2,FALSE)</f>
        <v>County Durham and Darlington NHS Foundation Trust</v>
      </c>
      <c r="E89" s="68" t="s">
        <v>124</v>
      </c>
      <c r="F89" s="59" t="s">
        <v>124</v>
      </c>
      <c r="G89" s="47">
        <v>10</v>
      </c>
      <c r="H89" s="44">
        <v>0.20000000298023221</v>
      </c>
    </row>
    <row r="90" spans="1:8" s="6" customFormat="1" x14ac:dyDescent="0.25">
      <c r="A90" s="6" t="s">
        <v>392</v>
      </c>
      <c r="B90" s="6" t="str">
        <f>VLOOKUP(C90,'Organisation names'!$B$4:$D$130,3,FALSE)</f>
        <v>Thames Valley</v>
      </c>
      <c r="C90" s="66" t="s">
        <v>119</v>
      </c>
      <c r="D90" s="6" t="str">
        <f>VLOOKUP(C90,'Organisation names'!$B$4:$D$130,2,FALSE)</f>
        <v>Buckinghamshire Healthcare NHS Trust</v>
      </c>
      <c r="E90" s="67">
        <v>18</v>
      </c>
      <c r="F90" s="58">
        <v>0.4444444477558136</v>
      </c>
      <c r="G90" s="47">
        <v>16</v>
      </c>
      <c r="H90" s="44">
        <v>6.25E-2</v>
      </c>
    </row>
    <row r="91" spans="1:8" s="6" customFormat="1" x14ac:dyDescent="0.25">
      <c r="A91" s="6" t="s">
        <v>392</v>
      </c>
      <c r="B91" s="6" t="str">
        <f>VLOOKUP(C91,'Organisation names'!$B$4:$D$130,3,FALSE)</f>
        <v>Lancashire and South Cumbria</v>
      </c>
      <c r="C91" s="66" t="s">
        <v>120</v>
      </c>
      <c r="D91" s="6" t="str">
        <f>VLOOKUP(C91,'Organisation names'!$B$4:$D$130,2,FALSE)</f>
        <v>East Lancashire Hospitals NHS Trust</v>
      </c>
      <c r="E91" s="67">
        <v>56</v>
      </c>
      <c r="F91" s="58">
        <v>0.3571428656578064</v>
      </c>
      <c r="G91" s="47">
        <v>58</v>
      </c>
      <c r="H91" s="44">
        <v>0.18965516984462741</v>
      </c>
    </row>
    <row r="92" spans="1:8" s="6" customFormat="1" x14ac:dyDescent="0.25">
      <c r="A92" s="6" t="s">
        <v>392</v>
      </c>
      <c r="B92" s="6" t="str">
        <f>VLOOKUP(C92,'Organisation names'!$B$4:$D$130,3,FALSE)</f>
        <v>West Midlands</v>
      </c>
      <c r="C92" s="66" t="s">
        <v>121</v>
      </c>
      <c r="D92" s="6" t="str">
        <f>VLOOKUP(C92,'Organisation names'!$B$4:$D$130,2,FALSE)</f>
        <v>The Shrewsbury and Telford Hospital NHS Trust</v>
      </c>
      <c r="E92" s="67">
        <v>34</v>
      </c>
      <c r="F92" s="58">
        <v>0.70588237047195435</v>
      </c>
      <c r="G92" s="47">
        <v>21</v>
      </c>
      <c r="H92" s="44">
        <v>0.1428571492433548</v>
      </c>
    </row>
    <row r="93" spans="1:8" s="6" customFormat="1" x14ac:dyDescent="0.25">
      <c r="A93" s="6" t="s">
        <v>392</v>
      </c>
      <c r="B93" s="6" t="str">
        <f>VLOOKUP(C93,'Organisation names'!$B$4:$D$130,3,FALSE)</f>
        <v>RM Partners</v>
      </c>
      <c r="C93" s="66" t="s">
        <v>122</v>
      </c>
      <c r="D93" s="6" t="str">
        <f>VLOOKUP(C93,'Organisation names'!$B$4:$D$130,2,FALSE)</f>
        <v>Imperial College Healthcare NHS Trust</v>
      </c>
      <c r="E93" s="67">
        <v>32</v>
      </c>
      <c r="F93" s="58">
        <v>0.28125</v>
      </c>
      <c r="G93" s="47">
        <v>27</v>
      </c>
      <c r="H93" s="44">
        <v>0.14814814925193789</v>
      </c>
    </row>
    <row r="94" spans="1:8" s="6" customFormat="1" x14ac:dyDescent="0.25">
      <c r="A94" s="6" t="s">
        <v>392</v>
      </c>
      <c r="B94" s="6" t="str">
        <f>VLOOKUP(C94,'Organisation names'!$B$4:$D$130,3,FALSE)</f>
        <v>Surrey and Sussex</v>
      </c>
      <c r="C94" s="66" t="s">
        <v>123</v>
      </c>
      <c r="D94" s="6" t="str">
        <f>VLOOKUP(C94,'Organisation names'!$B$4:$D$130,2,FALSE)</f>
        <v>University Hospitals Sussex NHS Foundation Trust</v>
      </c>
      <c r="E94" s="67">
        <v>45</v>
      </c>
      <c r="F94" s="58">
        <v>0.46666666865348821</v>
      </c>
      <c r="G94" s="47">
        <v>28</v>
      </c>
      <c r="H94" s="44">
        <v>0.1428571492433548</v>
      </c>
    </row>
    <row r="95" spans="1:8" s="6" customFormat="1" x14ac:dyDescent="0.25">
      <c r="C95" s="66"/>
      <c r="E95" s="8"/>
      <c r="F95" s="9"/>
      <c r="G95" s="9"/>
      <c r="H95" s="9"/>
    </row>
    <row r="96" spans="1:8" s="6" customFormat="1" x14ac:dyDescent="0.25">
      <c r="F96" s="61"/>
      <c r="H96" s="61"/>
    </row>
    <row r="97" spans="2:8" s="6" customFormat="1" x14ac:dyDescent="0.25">
      <c r="B97" s="31" t="s">
        <v>343</v>
      </c>
      <c r="C97" s="31" t="s">
        <v>344</v>
      </c>
      <c r="F97" s="61"/>
      <c r="H97" s="61"/>
    </row>
    <row r="98" spans="2:8" s="6" customFormat="1" x14ac:dyDescent="0.25">
      <c r="B98" s="6" t="s">
        <v>124</v>
      </c>
      <c r="C98" s="6" t="s">
        <v>538</v>
      </c>
    </row>
    <row r="99" spans="2:8" x14ac:dyDescent="0.25">
      <c r="F99" s="6"/>
      <c r="H99"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D129"/>
  <sheetViews>
    <sheetView topLeftCell="A97" workbookViewId="0">
      <selection activeCell="C112" sqref="C112"/>
    </sheetView>
  </sheetViews>
  <sheetFormatPr defaultRowHeight="15" x14ac:dyDescent="0.25"/>
  <cols>
    <col min="2" max="2" width="14.7109375" customWidth="1"/>
    <col min="3" max="3" width="58.28515625" customWidth="1"/>
    <col min="4" max="4" width="37.28515625" bestFit="1" customWidth="1"/>
  </cols>
  <sheetData>
    <row r="3" spans="2:4" x14ac:dyDescent="0.25">
      <c r="B3" s="7" t="s">
        <v>251</v>
      </c>
      <c r="C3" s="7" t="s">
        <v>252</v>
      </c>
      <c r="D3" s="7" t="s">
        <v>0</v>
      </c>
    </row>
    <row r="4" spans="2:4" x14ac:dyDescent="0.25">
      <c r="B4" s="6" t="s">
        <v>34</v>
      </c>
      <c r="C4" s="6" t="s">
        <v>554</v>
      </c>
      <c r="D4" s="6" t="s">
        <v>125</v>
      </c>
    </row>
    <row r="5" spans="2:4" x14ac:dyDescent="0.25">
      <c r="B5" s="6" t="s">
        <v>57</v>
      </c>
      <c r="C5" s="6" t="s">
        <v>143</v>
      </c>
      <c r="D5" s="6" t="s">
        <v>125</v>
      </c>
    </row>
    <row r="6" spans="2:4" x14ac:dyDescent="0.25">
      <c r="B6" s="6" t="s">
        <v>56</v>
      </c>
      <c r="C6" s="6" t="s">
        <v>144</v>
      </c>
      <c r="D6" s="6" t="s">
        <v>125</v>
      </c>
    </row>
    <row r="7" spans="2:4" x14ac:dyDescent="0.25">
      <c r="B7" s="6" t="s">
        <v>33</v>
      </c>
      <c r="C7" s="6" t="s">
        <v>145</v>
      </c>
      <c r="D7" s="6" t="s">
        <v>125</v>
      </c>
    </row>
    <row r="8" spans="2:4" x14ac:dyDescent="0.25">
      <c r="B8" s="6" t="s">
        <v>20</v>
      </c>
      <c r="C8" s="6" t="s">
        <v>146</v>
      </c>
      <c r="D8" s="6" t="s">
        <v>125</v>
      </c>
    </row>
    <row r="9" spans="2:4" x14ac:dyDescent="0.25">
      <c r="B9" s="6" t="s">
        <v>21</v>
      </c>
      <c r="C9" s="6" t="s">
        <v>147</v>
      </c>
      <c r="D9" s="6" t="s">
        <v>125</v>
      </c>
    </row>
    <row r="10" spans="2:4" x14ac:dyDescent="0.25">
      <c r="B10" s="6" t="s">
        <v>110</v>
      </c>
      <c r="C10" s="6" t="s">
        <v>148</v>
      </c>
      <c r="D10" s="6" t="s">
        <v>125</v>
      </c>
    </row>
    <row r="11" spans="2:4" x14ac:dyDescent="0.25">
      <c r="B11" t="s">
        <v>19</v>
      </c>
      <c r="C11" t="s">
        <v>149</v>
      </c>
      <c r="D11" s="6" t="s">
        <v>125</v>
      </c>
    </row>
    <row r="12" spans="2:4" x14ac:dyDescent="0.25">
      <c r="B12" t="s">
        <v>38</v>
      </c>
      <c r="C12" t="s">
        <v>217</v>
      </c>
      <c r="D12" s="6" t="s">
        <v>126</v>
      </c>
    </row>
    <row r="13" spans="2:4" x14ac:dyDescent="0.25">
      <c r="B13" s="6" t="s">
        <v>75</v>
      </c>
      <c r="C13" s="6" t="s">
        <v>150</v>
      </c>
      <c r="D13" s="6" t="s">
        <v>126</v>
      </c>
    </row>
    <row r="14" spans="2:4" x14ac:dyDescent="0.25">
      <c r="B14" s="6" t="s">
        <v>76</v>
      </c>
      <c r="C14" s="6" t="s">
        <v>151</v>
      </c>
      <c r="D14" s="6" t="s">
        <v>126</v>
      </c>
    </row>
    <row r="15" spans="2:4" x14ac:dyDescent="0.25">
      <c r="B15" s="6" t="s">
        <v>112</v>
      </c>
      <c r="C15" s="6" t="s">
        <v>152</v>
      </c>
      <c r="D15" s="6" t="s">
        <v>126</v>
      </c>
    </row>
    <row r="16" spans="2:4" x14ac:dyDescent="0.25">
      <c r="B16" s="6" t="s">
        <v>59</v>
      </c>
      <c r="C16" s="6" t="s">
        <v>153</v>
      </c>
      <c r="D16" s="6" t="s">
        <v>126</v>
      </c>
    </row>
    <row r="17" spans="2:4" x14ac:dyDescent="0.25">
      <c r="B17" s="6" t="s">
        <v>103</v>
      </c>
      <c r="C17" s="6" t="s">
        <v>390</v>
      </c>
      <c r="D17" s="6" t="s">
        <v>126</v>
      </c>
    </row>
    <row r="18" spans="2:4" x14ac:dyDescent="0.25">
      <c r="B18" s="6" t="s">
        <v>92</v>
      </c>
      <c r="C18" s="6" t="s">
        <v>154</v>
      </c>
      <c r="D18" s="6" t="s">
        <v>126</v>
      </c>
    </row>
    <row r="19" spans="2:4" x14ac:dyDescent="0.25">
      <c r="B19" s="6" t="s">
        <v>104</v>
      </c>
      <c r="C19" s="6" t="s">
        <v>155</v>
      </c>
      <c r="D19" s="6" t="s">
        <v>126</v>
      </c>
    </row>
    <row r="20" spans="2:4" x14ac:dyDescent="0.25">
      <c r="B20" s="6" t="s">
        <v>23</v>
      </c>
      <c r="C20" s="6" t="s">
        <v>162</v>
      </c>
      <c r="D20" s="6" t="s">
        <v>268</v>
      </c>
    </row>
    <row r="21" spans="2:4" x14ac:dyDescent="0.25">
      <c r="B21" s="6" t="s">
        <v>42</v>
      </c>
      <c r="C21" s="6" t="s">
        <v>156</v>
      </c>
      <c r="D21" s="6" t="s">
        <v>268</v>
      </c>
    </row>
    <row r="22" spans="2:4" x14ac:dyDescent="0.25">
      <c r="B22" s="6" t="s">
        <v>107</v>
      </c>
      <c r="C22" s="6" t="s">
        <v>163</v>
      </c>
      <c r="D22" s="6" t="s">
        <v>268</v>
      </c>
    </row>
    <row r="23" spans="2:4" x14ac:dyDescent="0.25">
      <c r="B23" s="6" t="s">
        <v>30</v>
      </c>
      <c r="C23" s="6" t="s">
        <v>157</v>
      </c>
      <c r="D23" s="6" t="s">
        <v>268</v>
      </c>
    </row>
    <row r="24" spans="2:4" x14ac:dyDescent="0.25">
      <c r="B24" s="6" t="s">
        <v>40</v>
      </c>
      <c r="C24" s="6" t="s">
        <v>158</v>
      </c>
      <c r="D24" s="6" t="s">
        <v>268</v>
      </c>
    </row>
    <row r="25" spans="2:4" x14ac:dyDescent="0.25">
      <c r="B25" s="6" t="s">
        <v>13</v>
      </c>
      <c r="C25" s="6" t="s">
        <v>164</v>
      </c>
      <c r="D25" s="6" t="s">
        <v>268</v>
      </c>
    </row>
    <row r="26" spans="2:4" x14ac:dyDescent="0.25">
      <c r="B26" s="6" t="s">
        <v>29</v>
      </c>
      <c r="C26" s="6" t="s">
        <v>165</v>
      </c>
      <c r="D26" s="6" t="s">
        <v>268</v>
      </c>
    </row>
    <row r="27" spans="2:4" x14ac:dyDescent="0.25">
      <c r="B27" s="6" t="s">
        <v>66</v>
      </c>
      <c r="C27" s="6" t="s">
        <v>159</v>
      </c>
      <c r="D27" s="6" t="s">
        <v>268</v>
      </c>
    </row>
    <row r="28" spans="2:4" x14ac:dyDescent="0.25">
      <c r="B28" s="6" t="s">
        <v>39</v>
      </c>
      <c r="C28" s="6" t="s">
        <v>160</v>
      </c>
      <c r="D28" s="6" t="s">
        <v>268</v>
      </c>
    </row>
    <row r="29" spans="2:4" x14ac:dyDescent="0.25">
      <c r="B29" s="6" t="s">
        <v>82</v>
      </c>
      <c r="C29" s="6" t="s">
        <v>555</v>
      </c>
      <c r="D29" s="6" t="s">
        <v>268</v>
      </c>
    </row>
    <row r="30" spans="2:4" x14ac:dyDescent="0.25">
      <c r="B30" s="6" t="s">
        <v>27</v>
      </c>
      <c r="C30" s="6" t="s">
        <v>556</v>
      </c>
      <c r="D30" s="6" t="s">
        <v>268</v>
      </c>
    </row>
    <row r="31" spans="2:4" x14ac:dyDescent="0.25">
      <c r="B31" s="6" t="s">
        <v>106</v>
      </c>
      <c r="C31" s="6" t="s">
        <v>166</v>
      </c>
      <c r="D31" s="6" t="s">
        <v>268</v>
      </c>
    </row>
    <row r="32" spans="2:4" x14ac:dyDescent="0.25">
      <c r="B32" s="6" t="s">
        <v>41</v>
      </c>
      <c r="C32" s="6" t="s">
        <v>161</v>
      </c>
      <c r="D32" s="6" t="s">
        <v>268</v>
      </c>
    </row>
    <row r="33" spans="2:4" x14ac:dyDescent="0.25">
      <c r="B33" t="s">
        <v>68</v>
      </c>
      <c r="C33" t="s">
        <v>167</v>
      </c>
      <c r="D33" s="6" t="s">
        <v>127</v>
      </c>
    </row>
    <row r="34" spans="2:4" x14ac:dyDescent="0.25">
      <c r="B34" s="6" t="s">
        <v>22</v>
      </c>
      <c r="C34" s="6" t="s">
        <v>557</v>
      </c>
      <c r="D34" s="6" t="s">
        <v>127</v>
      </c>
    </row>
    <row r="35" spans="2:4" x14ac:dyDescent="0.25">
      <c r="B35" t="s">
        <v>3</v>
      </c>
      <c r="C35" t="s">
        <v>168</v>
      </c>
      <c r="D35" s="6" t="s">
        <v>127</v>
      </c>
    </row>
    <row r="36" spans="2:4" x14ac:dyDescent="0.25">
      <c r="B36" t="s">
        <v>67</v>
      </c>
      <c r="C36" t="s">
        <v>169</v>
      </c>
      <c r="D36" s="6" t="s">
        <v>127</v>
      </c>
    </row>
    <row r="37" spans="2:4" x14ac:dyDescent="0.25">
      <c r="B37" t="s">
        <v>108</v>
      </c>
      <c r="C37" t="s">
        <v>170</v>
      </c>
      <c r="D37" s="6" t="s">
        <v>127</v>
      </c>
    </row>
    <row r="38" spans="2:4" x14ac:dyDescent="0.25">
      <c r="B38" t="s">
        <v>69</v>
      </c>
      <c r="C38" t="s">
        <v>171</v>
      </c>
      <c r="D38" s="6" t="s">
        <v>127</v>
      </c>
    </row>
    <row r="39" spans="2:4" x14ac:dyDescent="0.25">
      <c r="B39" t="s">
        <v>86</v>
      </c>
      <c r="C39" t="s">
        <v>172</v>
      </c>
      <c r="D39" s="6" t="s">
        <v>127</v>
      </c>
    </row>
    <row r="40" spans="2:4" x14ac:dyDescent="0.25">
      <c r="B40" t="s">
        <v>102</v>
      </c>
      <c r="C40" t="s">
        <v>173</v>
      </c>
      <c r="D40" s="6" t="s">
        <v>128</v>
      </c>
    </row>
    <row r="41" spans="2:4" x14ac:dyDescent="0.25">
      <c r="B41" t="s">
        <v>55</v>
      </c>
      <c r="C41" t="s">
        <v>174</v>
      </c>
      <c r="D41" s="6" t="s">
        <v>128</v>
      </c>
    </row>
    <row r="42" spans="2:4" x14ac:dyDescent="0.25">
      <c r="B42" t="s">
        <v>24</v>
      </c>
      <c r="C42" t="s">
        <v>175</v>
      </c>
      <c r="D42" s="6" t="s">
        <v>128</v>
      </c>
    </row>
    <row r="43" spans="2:4" x14ac:dyDescent="0.25">
      <c r="B43" t="s">
        <v>72</v>
      </c>
      <c r="C43" t="s">
        <v>176</v>
      </c>
      <c r="D43" s="6" t="s">
        <v>129</v>
      </c>
    </row>
    <row r="44" spans="2:4" x14ac:dyDescent="0.25">
      <c r="B44" t="s">
        <v>100</v>
      </c>
      <c r="C44" t="s">
        <v>177</v>
      </c>
      <c r="D44" s="6" t="s">
        <v>129</v>
      </c>
    </row>
    <row r="45" spans="2:4" x14ac:dyDescent="0.25">
      <c r="B45" t="s">
        <v>105</v>
      </c>
      <c r="C45" t="s">
        <v>178</v>
      </c>
      <c r="D45" s="6" t="s">
        <v>129</v>
      </c>
    </row>
    <row r="46" spans="2:4" x14ac:dyDescent="0.25">
      <c r="B46" t="s">
        <v>79</v>
      </c>
      <c r="C46" t="s">
        <v>179</v>
      </c>
      <c r="D46" s="6" t="s">
        <v>129</v>
      </c>
    </row>
    <row r="47" spans="2:4" x14ac:dyDescent="0.25">
      <c r="B47" s="6" t="s">
        <v>116</v>
      </c>
      <c r="C47" s="6" t="s">
        <v>180</v>
      </c>
      <c r="D47" s="6" t="s">
        <v>130</v>
      </c>
    </row>
    <row r="48" spans="2:4" x14ac:dyDescent="0.25">
      <c r="B48" s="6" t="s">
        <v>120</v>
      </c>
      <c r="C48" s="6" t="s">
        <v>181</v>
      </c>
      <c r="D48" s="6" t="s">
        <v>130</v>
      </c>
    </row>
    <row r="49" spans="2:4" x14ac:dyDescent="0.25">
      <c r="B49" s="6" t="s">
        <v>117</v>
      </c>
      <c r="C49" s="6" t="s">
        <v>182</v>
      </c>
      <c r="D49" s="6" t="s">
        <v>130</v>
      </c>
    </row>
    <row r="50" spans="2:4" x14ac:dyDescent="0.25">
      <c r="B50" s="6" t="s">
        <v>97</v>
      </c>
      <c r="C50" s="6" t="s">
        <v>183</v>
      </c>
      <c r="D50" s="6" t="s">
        <v>130</v>
      </c>
    </row>
    <row r="51" spans="2:4" x14ac:dyDescent="0.25">
      <c r="B51" t="s">
        <v>14</v>
      </c>
      <c r="C51" t="s">
        <v>184</v>
      </c>
      <c r="D51" s="6" t="s">
        <v>131</v>
      </c>
    </row>
    <row r="52" spans="2:4" x14ac:dyDescent="0.25">
      <c r="B52" t="s">
        <v>88</v>
      </c>
      <c r="C52" t="s">
        <v>185</v>
      </c>
      <c r="D52" s="6" t="s">
        <v>131</v>
      </c>
    </row>
    <row r="53" spans="2:4" x14ac:dyDescent="0.25">
      <c r="B53" t="s">
        <v>62</v>
      </c>
      <c r="C53" t="s">
        <v>186</v>
      </c>
      <c r="D53" s="6" t="s">
        <v>131</v>
      </c>
    </row>
    <row r="54" spans="2:4" x14ac:dyDescent="0.25">
      <c r="B54" t="s">
        <v>35</v>
      </c>
      <c r="C54" t="s">
        <v>187</v>
      </c>
      <c r="D54" s="6" t="s">
        <v>132</v>
      </c>
    </row>
    <row r="55" spans="2:4" x14ac:dyDescent="0.25">
      <c r="B55" t="s">
        <v>7</v>
      </c>
      <c r="C55" t="s">
        <v>188</v>
      </c>
      <c r="D55" s="6" t="s">
        <v>132</v>
      </c>
    </row>
    <row r="56" spans="2:4" x14ac:dyDescent="0.25">
      <c r="B56" t="s">
        <v>83</v>
      </c>
      <c r="C56" t="s">
        <v>189</v>
      </c>
      <c r="D56" s="6" t="s">
        <v>132</v>
      </c>
    </row>
    <row r="57" spans="2:4" x14ac:dyDescent="0.25">
      <c r="B57" t="s">
        <v>118</v>
      </c>
      <c r="C57" t="s">
        <v>190</v>
      </c>
      <c r="D57" s="6" t="s">
        <v>133</v>
      </c>
    </row>
    <row r="58" spans="2:4" x14ac:dyDescent="0.25">
      <c r="B58" t="s">
        <v>84</v>
      </c>
      <c r="C58" t="s">
        <v>191</v>
      </c>
      <c r="D58" s="6" t="s">
        <v>133</v>
      </c>
    </row>
    <row r="59" spans="2:4" x14ac:dyDescent="0.25">
      <c r="B59" t="s">
        <v>89</v>
      </c>
      <c r="C59" t="s">
        <v>558</v>
      </c>
      <c r="D59" s="6" t="s">
        <v>133</v>
      </c>
    </row>
    <row r="60" spans="2:4" x14ac:dyDescent="0.25">
      <c r="B60" t="s">
        <v>74</v>
      </c>
      <c r="C60" t="s">
        <v>192</v>
      </c>
      <c r="D60" s="6" t="s">
        <v>133</v>
      </c>
    </row>
    <row r="61" spans="2:4" x14ac:dyDescent="0.25">
      <c r="B61" t="s">
        <v>101</v>
      </c>
      <c r="C61" t="s">
        <v>193</v>
      </c>
      <c r="D61" s="6" t="s">
        <v>133</v>
      </c>
    </row>
    <row r="62" spans="2:4" x14ac:dyDescent="0.25">
      <c r="B62" t="s">
        <v>91</v>
      </c>
      <c r="C62" t="s">
        <v>194</v>
      </c>
      <c r="D62" s="6" t="s">
        <v>133</v>
      </c>
    </row>
    <row r="63" spans="2:4" x14ac:dyDescent="0.25">
      <c r="B63" t="s">
        <v>96</v>
      </c>
      <c r="C63" t="s">
        <v>195</v>
      </c>
      <c r="D63" s="6" t="s">
        <v>133</v>
      </c>
    </row>
    <row r="64" spans="2:4" x14ac:dyDescent="0.25">
      <c r="B64" t="s">
        <v>4</v>
      </c>
      <c r="C64" t="s">
        <v>196</v>
      </c>
      <c r="D64" s="6" t="s">
        <v>133</v>
      </c>
    </row>
    <row r="65" spans="2:4" x14ac:dyDescent="0.25">
      <c r="B65" t="s">
        <v>32</v>
      </c>
      <c r="C65" t="s">
        <v>197</v>
      </c>
      <c r="D65" s="6" t="s">
        <v>134</v>
      </c>
    </row>
    <row r="66" spans="2:4" x14ac:dyDescent="0.25">
      <c r="B66" t="s">
        <v>44</v>
      </c>
      <c r="C66" t="s">
        <v>198</v>
      </c>
      <c r="D66" s="6" t="s">
        <v>134</v>
      </c>
    </row>
    <row r="67" spans="2:4" x14ac:dyDescent="0.25">
      <c r="B67" t="s">
        <v>11</v>
      </c>
      <c r="C67" t="s">
        <v>199</v>
      </c>
      <c r="D67" s="6" t="s">
        <v>134</v>
      </c>
    </row>
    <row r="68" spans="2:4" x14ac:dyDescent="0.25">
      <c r="B68" t="s">
        <v>60</v>
      </c>
      <c r="C68" t="s">
        <v>200</v>
      </c>
      <c r="D68" s="6" t="s">
        <v>134</v>
      </c>
    </row>
    <row r="69" spans="2:4" x14ac:dyDescent="0.25">
      <c r="B69" t="s">
        <v>81</v>
      </c>
      <c r="C69" t="s">
        <v>201</v>
      </c>
      <c r="D69" s="6" t="s">
        <v>357</v>
      </c>
    </row>
    <row r="70" spans="2:4" x14ac:dyDescent="0.25">
      <c r="B70" t="s">
        <v>51</v>
      </c>
      <c r="C70" t="s">
        <v>202</v>
      </c>
      <c r="D70" s="6" t="s">
        <v>357</v>
      </c>
    </row>
    <row r="71" spans="2:4" x14ac:dyDescent="0.25">
      <c r="B71" t="s">
        <v>99</v>
      </c>
      <c r="C71" t="s">
        <v>203</v>
      </c>
      <c r="D71" s="6" t="s">
        <v>357</v>
      </c>
    </row>
    <row r="72" spans="2:4" x14ac:dyDescent="0.25">
      <c r="B72" t="s">
        <v>15</v>
      </c>
      <c r="C72" t="s">
        <v>559</v>
      </c>
      <c r="D72" s="6" t="s">
        <v>357</v>
      </c>
    </row>
    <row r="73" spans="2:4" x14ac:dyDescent="0.25">
      <c r="B73" t="s">
        <v>122</v>
      </c>
      <c r="C73" t="s">
        <v>204</v>
      </c>
      <c r="D73" s="6" t="s">
        <v>357</v>
      </c>
    </row>
    <row r="74" spans="2:4" x14ac:dyDescent="0.25">
      <c r="B74" t="s">
        <v>16</v>
      </c>
      <c r="C74" t="s">
        <v>391</v>
      </c>
      <c r="D74" s="6" t="s">
        <v>357</v>
      </c>
    </row>
    <row r="75" spans="2:4" x14ac:dyDescent="0.25">
      <c r="B75" t="s">
        <v>8</v>
      </c>
      <c r="C75" t="s">
        <v>205</v>
      </c>
      <c r="D75" s="6" t="s">
        <v>357</v>
      </c>
    </row>
    <row r="76" spans="2:4" x14ac:dyDescent="0.25">
      <c r="B76" t="s">
        <v>80</v>
      </c>
      <c r="C76" t="s">
        <v>553</v>
      </c>
      <c r="D76" s="6" t="s">
        <v>357</v>
      </c>
    </row>
    <row r="77" spans="2:4" x14ac:dyDescent="0.25">
      <c r="B77" t="s">
        <v>52</v>
      </c>
      <c r="C77" t="s">
        <v>206</v>
      </c>
      <c r="D77" s="6" t="s">
        <v>357</v>
      </c>
    </row>
    <row r="78" spans="2:4" x14ac:dyDescent="0.25">
      <c r="B78" t="s">
        <v>90</v>
      </c>
      <c r="C78" t="s">
        <v>207</v>
      </c>
      <c r="D78" s="6" t="s">
        <v>135</v>
      </c>
    </row>
    <row r="79" spans="2:4" x14ac:dyDescent="0.25">
      <c r="B79" t="s">
        <v>98</v>
      </c>
      <c r="C79" t="s">
        <v>208</v>
      </c>
      <c r="D79" s="6" t="s">
        <v>135</v>
      </c>
    </row>
    <row r="80" spans="2:4" x14ac:dyDescent="0.25">
      <c r="B80" t="s">
        <v>28</v>
      </c>
      <c r="C80" t="s">
        <v>209</v>
      </c>
      <c r="D80" s="6" t="s">
        <v>135</v>
      </c>
    </row>
    <row r="81" spans="2:4" x14ac:dyDescent="0.25">
      <c r="B81" t="s">
        <v>77</v>
      </c>
      <c r="C81" t="s">
        <v>210</v>
      </c>
      <c r="D81" s="6" t="s">
        <v>135</v>
      </c>
    </row>
    <row r="82" spans="2:4" x14ac:dyDescent="0.25">
      <c r="B82" t="s">
        <v>43</v>
      </c>
      <c r="C82" t="s">
        <v>211</v>
      </c>
      <c r="D82" s="6" t="s">
        <v>135</v>
      </c>
    </row>
    <row r="83" spans="2:4" x14ac:dyDescent="0.25">
      <c r="B83" t="s">
        <v>10</v>
      </c>
      <c r="C83" t="s">
        <v>212</v>
      </c>
      <c r="D83" s="6" t="s">
        <v>135</v>
      </c>
    </row>
    <row r="84" spans="2:4" x14ac:dyDescent="0.25">
      <c r="B84" t="s">
        <v>49</v>
      </c>
      <c r="C84" t="s">
        <v>213</v>
      </c>
      <c r="D84" s="6" t="s">
        <v>136</v>
      </c>
    </row>
    <row r="85" spans="2:4" x14ac:dyDescent="0.25">
      <c r="B85" t="s">
        <v>58</v>
      </c>
      <c r="C85" t="s">
        <v>214</v>
      </c>
      <c r="D85" s="6" t="s">
        <v>136</v>
      </c>
    </row>
    <row r="86" spans="2:4" x14ac:dyDescent="0.25">
      <c r="B86" t="s">
        <v>50</v>
      </c>
      <c r="C86" t="s">
        <v>215</v>
      </c>
      <c r="D86" s="6" t="s">
        <v>136</v>
      </c>
    </row>
    <row r="87" spans="2:4" x14ac:dyDescent="0.25">
      <c r="B87" t="s">
        <v>36</v>
      </c>
      <c r="C87" t="s">
        <v>216</v>
      </c>
      <c r="D87" s="6" t="s">
        <v>137</v>
      </c>
    </row>
    <row r="88" spans="2:4" x14ac:dyDescent="0.25">
      <c r="B88" t="s">
        <v>78</v>
      </c>
      <c r="C88" t="s">
        <v>218</v>
      </c>
      <c r="D88" s="6" t="s">
        <v>137</v>
      </c>
    </row>
    <row r="89" spans="2:4" x14ac:dyDescent="0.25">
      <c r="B89" t="s">
        <v>37</v>
      </c>
      <c r="C89" t="s">
        <v>560</v>
      </c>
      <c r="D89" s="6" t="s">
        <v>137</v>
      </c>
    </row>
    <row r="90" spans="2:4" x14ac:dyDescent="0.25">
      <c r="B90" t="s">
        <v>46</v>
      </c>
      <c r="C90" t="s">
        <v>219</v>
      </c>
      <c r="D90" s="6" t="s">
        <v>137</v>
      </c>
    </row>
    <row r="91" spans="2:4" x14ac:dyDescent="0.25">
      <c r="B91" t="s">
        <v>94</v>
      </c>
      <c r="C91" t="s">
        <v>220</v>
      </c>
      <c r="D91" s="6" t="s">
        <v>138</v>
      </c>
    </row>
    <row r="92" spans="2:4" x14ac:dyDescent="0.25">
      <c r="B92" t="s">
        <v>113</v>
      </c>
      <c r="C92" t="s">
        <v>221</v>
      </c>
      <c r="D92" s="6" t="s">
        <v>138</v>
      </c>
    </row>
    <row r="93" spans="2:4" x14ac:dyDescent="0.25">
      <c r="B93" t="s">
        <v>31</v>
      </c>
      <c r="C93" t="s">
        <v>222</v>
      </c>
      <c r="D93" s="6" t="s">
        <v>138</v>
      </c>
    </row>
    <row r="94" spans="2:4" x14ac:dyDescent="0.25">
      <c r="B94" t="s">
        <v>9</v>
      </c>
      <c r="C94" t="s">
        <v>223</v>
      </c>
      <c r="D94" s="6" t="s">
        <v>138</v>
      </c>
    </row>
    <row r="95" spans="2:4" x14ac:dyDescent="0.25">
      <c r="B95" t="s">
        <v>95</v>
      </c>
      <c r="C95" t="s">
        <v>224</v>
      </c>
      <c r="D95" s="6" t="s">
        <v>138</v>
      </c>
    </row>
    <row r="96" spans="2:4" x14ac:dyDescent="0.25">
      <c r="B96" t="s">
        <v>123</v>
      </c>
      <c r="C96" t="s">
        <v>225</v>
      </c>
      <c r="D96" s="6" t="s">
        <v>138</v>
      </c>
    </row>
    <row r="97" spans="2:4" x14ac:dyDescent="0.25">
      <c r="B97" t="s">
        <v>119</v>
      </c>
      <c r="C97" t="s">
        <v>226</v>
      </c>
      <c r="D97" s="6" t="s">
        <v>139</v>
      </c>
    </row>
    <row r="98" spans="2:4" x14ac:dyDescent="0.25">
      <c r="B98" t="s">
        <v>70</v>
      </c>
      <c r="C98" t="s">
        <v>227</v>
      </c>
      <c r="D98" s="6" t="s">
        <v>139</v>
      </c>
    </row>
    <row r="99" spans="2:4" x14ac:dyDescent="0.25">
      <c r="B99" t="s">
        <v>93</v>
      </c>
      <c r="C99" t="s">
        <v>228</v>
      </c>
      <c r="D99" s="6" t="s">
        <v>139</v>
      </c>
    </row>
    <row r="100" spans="2:4" x14ac:dyDescent="0.25">
      <c r="B100" t="s">
        <v>48</v>
      </c>
      <c r="C100" t="s">
        <v>229</v>
      </c>
      <c r="D100" s="6" t="s">
        <v>139</v>
      </c>
    </row>
    <row r="101" spans="2:4" x14ac:dyDescent="0.25">
      <c r="B101" t="s">
        <v>17</v>
      </c>
      <c r="C101" t="s">
        <v>230</v>
      </c>
      <c r="D101" s="6" t="s">
        <v>140</v>
      </c>
    </row>
    <row r="102" spans="2:4" x14ac:dyDescent="0.25">
      <c r="B102" t="s">
        <v>71</v>
      </c>
      <c r="C102" t="s">
        <v>231</v>
      </c>
      <c r="D102" s="6" t="s">
        <v>140</v>
      </c>
    </row>
    <row r="103" spans="2:4" x14ac:dyDescent="0.25">
      <c r="B103" t="s">
        <v>6</v>
      </c>
      <c r="C103" t="s">
        <v>232</v>
      </c>
      <c r="D103" s="6" t="s">
        <v>140</v>
      </c>
    </row>
    <row r="104" spans="2:4" x14ac:dyDescent="0.25">
      <c r="B104" t="s">
        <v>47</v>
      </c>
      <c r="C104" t="s">
        <v>233</v>
      </c>
      <c r="D104" s="6" t="s">
        <v>140</v>
      </c>
    </row>
    <row r="105" spans="2:4" x14ac:dyDescent="0.25">
      <c r="B105" t="s">
        <v>45</v>
      </c>
      <c r="C105" t="s">
        <v>234</v>
      </c>
      <c r="D105" s="6" t="s">
        <v>140</v>
      </c>
    </row>
    <row r="106" spans="2:4" x14ac:dyDescent="0.25">
      <c r="B106" t="s">
        <v>5</v>
      </c>
      <c r="C106" t="s">
        <v>235</v>
      </c>
      <c r="D106" s="6" t="s">
        <v>140</v>
      </c>
    </row>
    <row r="107" spans="2:4" x14ac:dyDescent="0.25">
      <c r="B107" t="s">
        <v>73</v>
      </c>
      <c r="C107" t="s">
        <v>561</v>
      </c>
      <c r="D107" s="6" t="s">
        <v>141</v>
      </c>
    </row>
    <row r="108" spans="2:4" x14ac:dyDescent="0.25">
      <c r="B108" t="s">
        <v>65</v>
      </c>
      <c r="C108" t="s">
        <v>236</v>
      </c>
      <c r="D108" s="6" t="s">
        <v>141</v>
      </c>
    </row>
    <row r="109" spans="2:4" x14ac:dyDescent="0.25">
      <c r="B109" t="s">
        <v>63</v>
      </c>
      <c r="C109" t="s">
        <v>562</v>
      </c>
      <c r="D109" s="6" t="s">
        <v>141</v>
      </c>
    </row>
    <row r="110" spans="2:4" x14ac:dyDescent="0.25">
      <c r="B110" t="s">
        <v>115</v>
      </c>
      <c r="C110" t="s">
        <v>237</v>
      </c>
      <c r="D110" s="6" t="s">
        <v>141</v>
      </c>
    </row>
    <row r="111" spans="2:4" x14ac:dyDescent="0.25">
      <c r="B111" t="s">
        <v>121</v>
      </c>
      <c r="C111" t="s">
        <v>563</v>
      </c>
      <c r="D111" s="6" t="s">
        <v>141</v>
      </c>
    </row>
    <row r="112" spans="2:4" x14ac:dyDescent="0.25">
      <c r="B112" t="s">
        <v>53</v>
      </c>
      <c r="C112" t="s">
        <v>238</v>
      </c>
      <c r="D112" s="6" t="s">
        <v>141</v>
      </c>
    </row>
    <row r="113" spans="2:4" x14ac:dyDescent="0.25">
      <c r="B113" t="s">
        <v>87</v>
      </c>
      <c r="C113" t="s">
        <v>239</v>
      </c>
      <c r="D113" s="6" t="s">
        <v>141</v>
      </c>
    </row>
    <row r="114" spans="2:4" x14ac:dyDescent="0.25">
      <c r="B114" t="s">
        <v>61</v>
      </c>
      <c r="C114" t="s">
        <v>240</v>
      </c>
      <c r="D114" s="6" t="s">
        <v>141</v>
      </c>
    </row>
    <row r="115" spans="2:4" x14ac:dyDescent="0.25">
      <c r="B115" t="s">
        <v>54</v>
      </c>
      <c r="C115" t="s">
        <v>241</v>
      </c>
      <c r="D115" s="6" t="s">
        <v>141</v>
      </c>
    </row>
    <row r="116" spans="2:4" x14ac:dyDescent="0.25">
      <c r="B116" t="s">
        <v>18</v>
      </c>
      <c r="C116" t="s">
        <v>242</v>
      </c>
      <c r="D116" s="6" t="s">
        <v>141</v>
      </c>
    </row>
    <row r="117" spans="2:4" x14ac:dyDescent="0.25">
      <c r="B117" t="s">
        <v>109</v>
      </c>
      <c r="C117" t="s">
        <v>243</v>
      </c>
      <c r="D117" s="6" t="s">
        <v>141</v>
      </c>
    </row>
    <row r="118" spans="2:4" x14ac:dyDescent="0.25">
      <c r="B118" t="s">
        <v>64</v>
      </c>
      <c r="C118" t="s">
        <v>244</v>
      </c>
      <c r="D118" s="6" t="s">
        <v>141</v>
      </c>
    </row>
    <row r="119" spans="2:4" x14ac:dyDescent="0.25">
      <c r="B119" t="s">
        <v>26</v>
      </c>
      <c r="C119" t="s">
        <v>245</v>
      </c>
      <c r="D119" s="6" t="s">
        <v>142</v>
      </c>
    </row>
    <row r="120" spans="2:4" x14ac:dyDescent="0.25">
      <c r="B120" t="s">
        <v>12</v>
      </c>
      <c r="C120" t="s">
        <v>246</v>
      </c>
      <c r="D120" s="6" t="s">
        <v>142</v>
      </c>
    </row>
    <row r="121" spans="2:4" x14ac:dyDescent="0.25">
      <c r="B121" t="s">
        <v>111</v>
      </c>
      <c r="C121" t="s">
        <v>247</v>
      </c>
      <c r="D121" s="6" t="s">
        <v>142</v>
      </c>
    </row>
    <row r="122" spans="2:4" x14ac:dyDescent="0.25">
      <c r="B122" t="s">
        <v>25</v>
      </c>
      <c r="C122" t="s">
        <v>248</v>
      </c>
      <c r="D122" s="6" t="s">
        <v>142</v>
      </c>
    </row>
    <row r="123" spans="2:4" x14ac:dyDescent="0.25">
      <c r="B123" t="s">
        <v>85</v>
      </c>
      <c r="C123" t="s">
        <v>249</v>
      </c>
      <c r="D123" s="6" t="s">
        <v>142</v>
      </c>
    </row>
    <row r="124" spans="2:4" x14ac:dyDescent="0.25">
      <c r="B124" t="s">
        <v>114</v>
      </c>
      <c r="C124" t="s">
        <v>250</v>
      </c>
      <c r="D124" s="6" t="s">
        <v>142</v>
      </c>
    </row>
    <row r="125" spans="2:4" x14ac:dyDescent="0.25">
      <c r="D125" s="6" t="s">
        <v>358</v>
      </c>
    </row>
    <row r="126" spans="2:4" x14ac:dyDescent="0.25">
      <c r="D126" s="6" t="s">
        <v>359</v>
      </c>
    </row>
    <row r="128" spans="2:4" x14ac:dyDescent="0.25">
      <c r="B128" s="35"/>
      <c r="C128" s="14"/>
    </row>
    <row r="129" spans="2:3" x14ac:dyDescent="0.25">
      <c r="B129" s="14"/>
      <c r="C129" s="14"/>
    </row>
  </sheetData>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 Sheet</vt:lpstr>
      <vt:lpstr>1 - Introduction</vt:lpstr>
      <vt:lpstr>2a. Data quality (Eng Trust)</vt:lpstr>
      <vt:lpstr>2b. Data quality (Eng Alliance)</vt:lpstr>
      <vt:lpstr>2c. Data quality (Wales)</vt:lpstr>
      <vt:lpstr>3a. Pat char (Eng Trust)</vt:lpstr>
      <vt:lpstr>3b. Pat char (Eng Alliance)</vt:lpstr>
      <vt:lpstr>3c. Pat char (Wales)</vt:lpstr>
      <vt:lpstr>4a. Indicators (Eng Trust)</vt:lpstr>
      <vt:lpstr>4b. Indicators (Eng Alliance)</vt:lpstr>
      <vt:lpstr>4c. Indicators (Wales)</vt:lpstr>
      <vt:lpstr>5a. Surg indicators (Eng Trust)</vt:lpstr>
      <vt:lpstr>5b. Surg indicators (Wales)</vt:lpstr>
      <vt:lpstr>6a. SACT indicators (Eng Trust)</vt:lpstr>
      <vt:lpstr>Organisation names</vt:lpstr>
      <vt:lpstr>'1 - Introduction'!Print_Area</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McDonell</dc:creator>
  <cp:lastModifiedBy>Karen Darley</cp:lastModifiedBy>
  <dcterms:created xsi:type="dcterms:W3CDTF">2024-06-19T14:20:00Z</dcterms:created>
  <dcterms:modified xsi:type="dcterms:W3CDTF">2025-09-10T13:07:25Z</dcterms:modified>
</cp:coreProperties>
</file>